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5AB7734F-47EC-4E49-B32F-645CA53B51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9" i="1" l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5" i="1"/>
  <c r="I94" i="1"/>
  <c r="I93" i="1"/>
  <c r="I92" i="1"/>
  <c r="I91" i="1"/>
  <c r="I88" i="1"/>
  <c r="I87" i="1"/>
  <c r="I86" i="1"/>
  <c r="I83" i="1"/>
  <c r="I82" i="1"/>
  <c r="I81" i="1"/>
  <c r="I80" i="1"/>
  <c r="I79" i="1"/>
  <c r="I76" i="1"/>
  <c r="I75" i="1"/>
  <c r="I74" i="1"/>
  <c r="I73" i="1"/>
  <c r="I72" i="1"/>
  <c r="I69" i="1"/>
  <c r="I68" i="1"/>
  <c r="I67" i="1"/>
  <c r="I66" i="1"/>
  <c r="I65" i="1"/>
  <c r="I64" i="1"/>
  <c r="I61" i="1"/>
  <c r="I60" i="1"/>
  <c r="I58" i="1"/>
  <c r="I57" i="1"/>
  <c r="I56" i="1"/>
  <c r="I55" i="1"/>
</calcChain>
</file>

<file path=xl/sharedStrings.xml><?xml version="1.0" encoding="utf-8"?>
<sst xmlns="http://schemas.openxmlformats.org/spreadsheetml/2006/main" count="606" uniqueCount="394">
  <si>
    <t>Наименование</t>
  </si>
  <si>
    <t>Длина</t>
  </si>
  <si>
    <t>Ширина</t>
  </si>
  <si>
    <t>Толщина</t>
  </si>
  <si>
    <t>25М</t>
  </si>
  <si>
    <t>10М</t>
  </si>
  <si>
    <t>LP_V Прямая 12*0,55</t>
  </si>
  <si>
    <t>LP_V Прямая 20*0,55</t>
  </si>
  <si>
    <t>LP_V Прямая 12*0,7</t>
  </si>
  <si>
    <t>LP_V Прямая 20*0,7</t>
  </si>
  <si>
    <t>LP_TAR Тарная 20*0,55</t>
  </si>
  <si>
    <t>LNP_TAR Упаковочная 20*0,55</t>
  </si>
  <si>
    <t>LP_VLN Волна 12*0,55</t>
  </si>
  <si>
    <t>LP_VLN Волна 17*0,55</t>
  </si>
  <si>
    <t>LP_VLN Волна 17*1,0</t>
  </si>
  <si>
    <t>LP_VLN Волна 12*0,7</t>
  </si>
  <si>
    <t>LP_VLN Волна 17*0,7</t>
  </si>
  <si>
    <t>LP_VLN Волна 12*1,0</t>
  </si>
  <si>
    <t>LNP_TAR Упаковочная 20*0,7</t>
  </si>
  <si>
    <t>Цена</t>
  </si>
  <si>
    <t>LP_TP Теплый пол 20*0,55</t>
  </si>
  <si>
    <t>LP_V Прямая 25*0,5</t>
  </si>
  <si>
    <t>LP_V Прямая 25*0,7</t>
  </si>
  <si>
    <t>ИНН 5007108588  КПП 500701001</t>
  </si>
  <si>
    <t>ООО «Весна»</t>
  </si>
  <si>
    <t>ОГРН 1195081069260</t>
  </si>
  <si>
    <t>masterkrep7@gmail.com</t>
  </si>
  <si>
    <t>Узнайте свою скидку у менеджеров по телефонам:</t>
  </si>
  <si>
    <t>8 (495) 741-99-63, 8 (925) 443-99-63</t>
  </si>
  <si>
    <t>Оцинкованые монтажные ленты</t>
  </si>
  <si>
    <t>город Дмитров, деревня Старо, ВЛАДЕНИЕ 71, СТРОЕНИЕ 1, ОФИС №7</t>
  </si>
  <si>
    <t>Оцинкованная монтажная лента</t>
  </si>
  <si>
    <t xml:space="preserve"> оптом от производителя</t>
  </si>
  <si>
    <r>
      <t xml:space="preserve">Юридический адрес: </t>
    </r>
    <r>
      <rPr>
        <b/>
        <sz val="14"/>
        <color theme="1"/>
        <rFont val="Calibri"/>
        <family val="2"/>
        <charset val="204"/>
        <scheme val="minor"/>
      </rPr>
      <t xml:space="preserve">141894, Московская область, </t>
    </r>
  </si>
  <si>
    <t>длина</t>
  </si>
  <si>
    <t>высота</t>
  </si>
  <si>
    <t>ширина</t>
  </si>
  <si>
    <t>Упаковка</t>
  </si>
  <si>
    <t>Вес</t>
  </si>
  <si>
    <t xml:space="preserve">Крепежный угол усиленный KUU             </t>
  </si>
  <si>
    <t>KUU-50х35</t>
  </si>
  <si>
    <t>KUU-70х55</t>
  </si>
  <si>
    <t>KUU-90х40</t>
  </si>
  <si>
    <t>KUU-90х65</t>
  </si>
  <si>
    <t>KUU-105х90</t>
  </si>
  <si>
    <t>KUU-130х100</t>
  </si>
  <si>
    <t>Крепежный уголок KU</t>
  </si>
  <si>
    <t>KU-50х35</t>
  </si>
  <si>
    <t>KU-70х55</t>
  </si>
  <si>
    <t>KU-90x40</t>
  </si>
  <si>
    <t>KU-90x65</t>
  </si>
  <si>
    <t>KU-105х90</t>
  </si>
  <si>
    <t>KU-130х100</t>
  </si>
  <si>
    <t>Крепежная пластина KP</t>
  </si>
  <si>
    <t>KP-100х35</t>
  </si>
  <si>
    <t>KP-140х55</t>
  </si>
  <si>
    <t>KP-180х40</t>
  </si>
  <si>
    <t>KP-180х65</t>
  </si>
  <si>
    <t>KP-210х90</t>
  </si>
  <si>
    <t>Крепежный угол под 135 градусов KUS</t>
  </si>
  <si>
    <t>KUS-50х35</t>
  </si>
  <si>
    <t>KUS-70х55</t>
  </si>
  <si>
    <t>KUS-90х40</t>
  </si>
  <si>
    <t>KUS-90х65</t>
  </si>
  <si>
    <t>KUS-105х90</t>
  </si>
  <si>
    <t>Крепежный угол Z-образный KUZ</t>
  </si>
  <si>
    <t>KUZ-70</t>
  </si>
  <si>
    <t>KUZ-90</t>
  </si>
  <si>
    <t>KUZ-105</t>
  </si>
  <si>
    <t>Крепежный угол асимметричный  KUAS</t>
  </si>
  <si>
    <t>KUAS-40</t>
  </si>
  <si>
    <t>KUAS-35</t>
  </si>
  <si>
    <t>KUAS-55</t>
  </si>
  <si>
    <t>KUAS-65</t>
  </si>
  <si>
    <t>KUAS-90</t>
  </si>
  <si>
    <t>Крепежный угол равносторонний KUR</t>
  </si>
  <si>
    <t>KUR-40Х20</t>
  </si>
  <si>
    <t>KUR-40Х30</t>
  </si>
  <si>
    <t>KUR-40Х40</t>
  </si>
  <si>
    <t>KUR-40Х50</t>
  </si>
  <si>
    <t>KUR-40Х60</t>
  </si>
  <si>
    <t>KUR-40Х80</t>
  </si>
  <si>
    <t>KUR-40Х100</t>
  </si>
  <si>
    <t>KUR-40Х120</t>
  </si>
  <si>
    <t>KUR-40Х140</t>
  </si>
  <si>
    <t>KUR-40Х160</t>
  </si>
  <si>
    <t>KUR-40Х200</t>
  </si>
  <si>
    <t>KUR-40Х240</t>
  </si>
  <si>
    <t>KUR-40Х300</t>
  </si>
  <si>
    <t>KUR-50Х40</t>
  </si>
  <si>
    <t>KUR-50Х50</t>
  </si>
  <si>
    <t>KUR-50Х60</t>
  </si>
  <si>
    <t>KUR-50Х80</t>
  </si>
  <si>
    <t>KUR-50Х100</t>
  </si>
  <si>
    <t>KUR-50Х140</t>
  </si>
  <si>
    <t>KUR-50Х160</t>
  </si>
  <si>
    <t>KUR-50Х200</t>
  </si>
  <si>
    <t>KUR-50Х300</t>
  </si>
  <si>
    <t>KUR-60х40</t>
  </si>
  <si>
    <t>KUR-60х50</t>
  </si>
  <si>
    <t>KUR-60Х60</t>
  </si>
  <si>
    <t>KUR-60Х80</t>
  </si>
  <si>
    <t>KUR-60х100</t>
  </si>
  <si>
    <t>KUR-60х120</t>
  </si>
  <si>
    <t>KUR-60х140</t>
  </si>
  <si>
    <t>KUR-60х160</t>
  </si>
  <si>
    <t>KUR-60х180</t>
  </si>
  <si>
    <t>KUR-60х200</t>
  </si>
  <si>
    <t>KUR-60х300</t>
  </si>
  <si>
    <t>KUR-80х40</t>
  </si>
  <si>
    <t>KUR-80х50</t>
  </si>
  <si>
    <t>KUR-80х60</t>
  </si>
  <si>
    <t>KUR-80Х80</t>
  </si>
  <si>
    <t>KUR-80х100</t>
  </si>
  <si>
    <t>KUR-80х120</t>
  </si>
  <si>
    <t>KUR-80х140</t>
  </si>
  <si>
    <t>KUR-80х160</t>
  </si>
  <si>
    <t>KUR-80х200</t>
  </si>
  <si>
    <t>KUR-80х300</t>
  </si>
  <si>
    <t>KUR-100х40</t>
  </si>
  <si>
    <t>KUR-100х50</t>
  </si>
  <si>
    <t>KUR-100х60</t>
  </si>
  <si>
    <t>KUR-100х80</t>
  </si>
  <si>
    <t>KUR-100Х100</t>
  </si>
  <si>
    <t>KUR-100Х120</t>
  </si>
  <si>
    <t>KUR-100Х140</t>
  </si>
  <si>
    <t>KUR-100Х160</t>
  </si>
  <si>
    <t>KUR-100х200</t>
  </si>
  <si>
    <t>KUR-100х300</t>
  </si>
  <si>
    <t>KUR-160х60</t>
  </si>
  <si>
    <t>KUR-160х80</t>
  </si>
  <si>
    <t>KUR-160х100</t>
  </si>
  <si>
    <t>KUR-200Х100</t>
  </si>
  <si>
    <t xml:space="preserve">Крепежный угол равносторонний широкий </t>
  </si>
  <si>
    <t>KUR-40Х400</t>
  </si>
  <si>
    <t>KUR-40Х500</t>
  </si>
  <si>
    <t>KUR-40Х600</t>
  </si>
  <si>
    <t>KUR-40Х800</t>
  </si>
  <si>
    <t>KUR-40Х1000</t>
  </si>
  <si>
    <t>KUR-40Х1200</t>
  </si>
  <si>
    <t>KUR-40Х1500</t>
  </si>
  <si>
    <t>KUR-40Х2000</t>
  </si>
  <si>
    <t>KUR-50Х400</t>
  </si>
  <si>
    <t>KUR-50Х500</t>
  </si>
  <si>
    <t>KUR-50Х600</t>
  </si>
  <si>
    <t>KUR-50Х800</t>
  </si>
  <si>
    <t>KUR-50Х1000</t>
  </si>
  <si>
    <t>KUR-50Х1200</t>
  </si>
  <si>
    <t>KUR-50Х1500</t>
  </si>
  <si>
    <t>KUR-50Х2000</t>
  </si>
  <si>
    <t>KUR-60Х400</t>
  </si>
  <si>
    <t>KUR-60Х500</t>
  </si>
  <si>
    <t>KUR-60Х600</t>
  </si>
  <si>
    <t>KUR-60Х800</t>
  </si>
  <si>
    <t>KUR-60Х1000</t>
  </si>
  <si>
    <t>KUR-60Х1200</t>
  </si>
  <si>
    <t>KUR-60Х1500</t>
  </si>
  <si>
    <t>KUR-60Х2000</t>
  </si>
  <si>
    <t>KUR-80Х400</t>
  </si>
  <si>
    <t>KUR-80Х500</t>
  </si>
  <si>
    <t>KUR-80Х600</t>
  </si>
  <si>
    <t>KUR-80Х800</t>
  </si>
  <si>
    <t>KUR-80Х1000</t>
  </si>
  <si>
    <t>KUR-80Х1200</t>
  </si>
  <si>
    <t>KUR-80Х1500</t>
  </si>
  <si>
    <t>KUR-80Х2000</t>
  </si>
  <si>
    <t>KUR-100Х500</t>
  </si>
  <si>
    <t>KUR-100Х600</t>
  </si>
  <si>
    <t>KUR-100Х800</t>
  </si>
  <si>
    <t>KUR-100Х1000</t>
  </si>
  <si>
    <t>KUR-100Х1200</t>
  </si>
  <si>
    <t>KUR-100Х1500</t>
  </si>
  <si>
    <t>KUR-100Х2000</t>
  </si>
  <si>
    <t>Крепежный анкерный угол KUL</t>
  </si>
  <si>
    <t>KUL-40Х80</t>
  </si>
  <si>
    <t>KUL-40Х120</t>
  </si>
  <si>
    <t>KUL-40Х160</t>
  </si>
  <si>
    <t>KUL-40Х200</t>
  </si>
  <si>
    <t>KUL-40Х300</t>
  </si>
  <si>
    <t>KUL-40Х320</t>
  </si>
  <si>
    <t>KUL-40Х400</t>
  </si>
  <si>
    <t>KUL-60х80</t>
  </si>
  <si>
    <t>KUL-60х120</t>
  </si>
  <si>
    <t>KUL-60х160</t>
  </si>
  <si>
    <t>KUL-60х200</t>
  </si>
  <si>
    <t>KUL-60х300</t>
  </si>
  <si>
    <t>KUL-60х400</t>
  </si>
  <si>
    <t>KUL-80Х80</t>
  </si>
  <si>
    <t>KUL-80Х120</t>
  </si>
  <si>
    <t>KUL-80Х160</t>
  </si>
  <si>
    <t>KUL-80Х200</t>
  </si>
  <si>
    <t>KUL-80Х300</t>
  </si>
  <si>
    <t>KUL-80Х400</t>
  </si>
  <si>
    <t>Пластина соединительная PS</t>
  </si>
  <si>
    <t>PS-20х80</t>
  </si>
  <si>
    <t>PS-40х80</t>
  </si>
  <si>
    <t>PS-40х100</t>
  </si>
  <si>
    <t>PS-40х120</t>
  </si>
  <si>
    <t>PS-40х140</t>
  </si>
  <si>
    <t>PS-40х160</t>
  </si>
  <si>
    <t>PS-40х200</t>
  </si>
  <si>
    <t>PS-40х240</t>
  </si>
  <si>
    <t>PS-40х260</t>
  </si>
  <si>
    <t>PS-40х280</t>
  </si>
  <si>
    <t>PS-40х300</t>
  </si>
  <si>
    <t>PS-40х360</t>
  </si>
  <si>
    <t>PS-40х400</t>
  </si>
  <si>
    <t>PS-40х480</t>
  </si>
  <si>
    <t>PS-40х500</t>
  </si>
  <si>
    <t>PS-40х600</t>
  </si>
  <si>
    <t>PS-40х720</t>
  </si>
  <si>
    <t>PS-40х800</t>
  </si>
  <si>
    <t>PS-40х840</t>
  </si>
  <si>
    <t>PS-40х960</t>
  </si>
  <si>
    <t>PS-40х1000</t>
  </si>
  <si>
    <t>PS-40х1200</t>
  </si>
  <si>
    <t>PS-40х1250</t>
  </si>
  <si>
    <t>PS-50х100</t>
  </si>
  <si>
    <t>PS-50х120</t>
  </si>
  <si>
    <t>PS-50х140</t>
  </si>
  <si>
    <t>PS-50х160</t>
  </si>
  <si>
    <t>PS-50х200</t>
  </si>
  <si>
    <t>PS-50х240</t>
  </si>
  <si>
    <t>PS-50х300</t>
  </si>
  <si>
    <t>PS-50х400</t>
  </si>
  <si>
    <t>PS-50х500</t>
  </si>
  <si>
    <t>PS-50х600</t>
  </si>
  <si>
    <t>PS-50х800</t>
  </si>
  <si>
    <t>PS-50х1000</t>
  </si>
  <si>
    <t>PS-50х1200</t>
  </si>
  <si>
    <t>PS-50х1250</t>
  </si>
  <si>
    <t>PS-60х100</t>
  </si>
  <si>
    <t>PS-60х120</t>
  </si>
  <si>
    <t>PS-60х140</t>
  </si>
  <si>
    <t>PS-60х160</t>
  </si>
  <si>
    <t>PS-60х200</t>
  </si>
  <si>
    <t>PS-60х240</t>
  </si>
  <si>
    <t>PS-60х300</t>
  </si>
  <si>
    <t>PS-60х360</t>
  </si>
  <si>
    <t>PS-60х400</t>
  </si>
  <si>
    <t>PS-60х480</t>
  </si>
  <si>
    <t>PS-60х500</t>
  </si>
  <si>
    <t>PS-60х600</t>
  </si>
  <si>
    <t>PS-60х800</t>
  </si>
  <si>
    <t>PS-60х1000</t>
  </si>
  <si>
    <t>PS-60х1200</t>
  </si>
  <si>
    <t>PS-60х1250</t>
  </si>
  <si>
    <t>PS-80х120</t>
  </si>
  <si>
    <t>PS-80х140</t>
  </si>
  <si>
    <t>PS-80х160</t>
  </si>
  <si>
    <t>PS-80х200</t>
  </si>
  <si>
    <t>PS-80х240</t>
  </si>
  <si>
    <t>PS-80х260</t>
  </si>
  <si>
    <t>PS-80х280</t>
  </si>
  <si>
    <t>PS-80х300</t>
  </si>
  <si>
    <t>PS-80х360</t>
  </si>
  <si>
    <t>PS-80х400</t>
  </si>
  <si>
    <t>PS-80х480</t>
  </si>
  <si>
    <t>PS-80х500</t>
  </si>
  <si>
    <t>PS-80х600</t>
  </si>
  <si>
    <t>PS-80х720</t>
  </si>
  <si>
    <t>PS-80х800</t>
  </si>
  <si>
    <t>PS-80х840</t>
  </si>
  <si>
    <t>PS-80х960</t>
  </si>
  <si>
    <t>PS-80х1000</t>
  </si>
  <si>
    <t>PS-80х1200</t>
  </si>
  <si>
    <t>PS-80х1250</t>
  </si>
  <si>
    <t>PS-100х140</t>
  </si>
  <si>
    <t>PS-100х200</t>
  </si>
  <si>
    <t>PS-100х240</t>
  </si>
  <si>
    <t>PS-100х260</t>
  </si>
  <si>
    <t>PS-100х300</t>
  </si>
  <si>
    <t>PS-100х400</t>
  </si>
  <si>
    <t>PS-100х500</t>
  </si>
  <si>
    <t>PS-100х600</t>
  </si>
  <si>
    <t>PS-100х800</t>
  </si>
  <si>
    <t>PS-100х1000</t>
  </si>
  <si>
    <t>PS-100х1200</t>
  </si>
  <si>
    <t>PS-100х1250</t>
  </si>
  <si>
    <t>PS-120х200</t>
  </si>
  <si>
    <t>PS-120х240</t>
  </si>
  <si>
    <t>PS-120х300</t>
  </si>
  <si>
    <t>PS-120х1250</t>
  </si>
  <si>
    <t>PS-140х300</t>
  </si>
  <si>
    <t>PS-140х400</t>
  </si>
  <si>
    <t>PS-140х1250</t>
  </si>
  <si>
    <t>PS-200х300</t>
  </si>
  <si>
    <t>PS-200х400</t>
  </si>
  <si>
    <t>PS-200-1250</t>
  </si>
  <si>
    <t>Опора бруса OBR</t>
  </si>
  <si>
    <t>OBR R- 40х105</t>
  </si>
  <si>
    <t>OBR R-40х145</t>
  </si>
  <si>
    <t>OBR R-40х170</t>
  </si>
  <si>
    <t>OBR R-50х105</t>
  </si>
  <si>
    <t>OBR R-50x140</t>
  </si>
  <si>
    <t>OBR R-50х160</t>
  </si>
  <si>
    <t>OBR R-50х180</t>
  </si>
  <si>
    <t>OBR R-75х150</t>
  </si>
  <si>
    <t>OBR R-100х100</t>
  </si>
  <si>
    <t>OBR R-100х140</t>
  </si>
  <si>
    <t>OBR R-100х160</t>
  </si>
  <si>
    <t>OBR R-150х150</t>
  </si>
  <si>
    <t>Опора бруса OBR Z</t>
  </si>
  <si>
    <t>OBR Z-75х150</t>
  </si>
  <si>
    <t>OBR Z-100х140</t>
  </si>
  <si>
    <t>OBR Z-100х160</t>
  </si>
  <si>
    <t>OBR Z-150х150</t>
  </si>
  <si>
    <t>Опора балки OB</t>
  </si>
  <si>
    <t>OB Л</t>
  </si>
  <si>
    <t>OB П</t>
  </si>
  <si>
    <t>Держатель  балки DB</t>
  </si>
  <si>
    <t>DB Л- 40x170</t>
  </si>
  <si>
    <t>DB П- 40x170</t>
  </si>
  <si>
    <t>DB Л- 40x190</t>
  </si>
  <si>
    <t>DB П- 40x190</t>
  </si>
  <si>
    <t>DB Л- 40x210</t>
  </si>
  <si>
    <t>DB П- 40x210</t>
  </si>
  <si>
    <t>Опора скользящая для стропил KUCIS</t>
  </si>
  <si>
    <t>KUCIS-90</t>
  </si>
  <si>
    <t>KUCIS-120</t>
  </si>
  <si>
    <t>KUCIS-160</t>
  </si>
  <si>
    <t>KUCIS-200</t>
  </si>
  <si>
    <t>KUCIS-Z-90</t>
  </si>
  <si>
    <t>KUCIS-Z-120</t>
  </si>
  <si>
    <t>KUCIS-Z-160</t>
  </si>
  <si>
    <t>KUCIS-Z-200</t>
  </si>
  <si>
    <t>KUC 40x120</t>
  </si>
  <si>
    <t>KUC 60x220</t>
  </si>
  <si>
    <t>Угловой соединитель US</t>
  </si>
  <si>
    <t>US 120х35</t>
  </si>
  <si>
    <t>US 145х35</t>
  </si>
  <si>
    <t>US 175х35</t>
  </si>
  <si>
    <t>Анкер регулировочный по высоте оцинкованный ARH</t>
  </si>
  <si>
    <t>ARH(100)-20</t>
  </si>
  <si>
    <t>ARH(100)-24</t>
  </si>
  <si>
    <t>ARH(120)-20</t>
  </si>
  <si>
    <t>ARH(120)-24</t>
  </si>
  <si>
    <t>ARH(150)-20</t>
  </si>
  <si>
    <t>ARH(150)-24</t>
  </si>
  <si>
    <t>ARH(150)-30</t>
  </si>
  <si>
    <t xml:space="preserve">Поворотные пластины </t>
  </si>
  <si>
    <t>REHAU 165</t>
  </si>
  <si>
    <t>Подвес прямой</t>
  </si>
  <si>
    <t>Подвес прямой Эконом</t>
  </si>
  <si>
    <t>Подвес прямой Премиум</t>
  </si>
  <si>
    <t>Кляймеры оцинкованные с гвоздями</t>
  </si>
  <si>
    <t>Кляймеры оцинкованные №1 (с гвоздями)</t>
  </si>
  <si>
    <t>Кляймеры оцинкованные №2 (с гвоздями)</t>
  </si>
  <si>
    <t>Кляймеры оцинкованные №3 (с гвоздями)</t>
  </si>
  <si>
    <t>Кляймеры оцинкованные №4 (с гвоздями)</t>
  </si>
  <si>
    <t>Кляймеры оцинкованные №5 (с гвоздями)</t>
  </si>
  <si>
    <t>Кляймеры оцинкованные №6 (с гвоздями)</t>
  </si>
  <si>
    <t>Опора скользящая для стропил KUCIS-Z</t>
  </si>
  <si>
    <t>Крепежный уголок скользящий KUC</t>
  </si>
  <si>
    <t>LM-20х2,00</t>
  </si>
  <si>
    <t>10 м</t>
  </si>
  <si>
    <t>LM-30х1,50</t>
  </si>
  <si>
    <t>LM-30х2,00</t>
  </si>
  <si>
    <t>LM-40х2,00</t>
  </si>
  <si>
    <t>LM-50х2,00</t>
  </si>
  <si>
    <t>LM-60х2,00</t>
  </si>
  <si>
    <t>LM-80х2,00</t>
  </si>
  <si>
    <t>LM-100х2,00</t>
  </si>
  <si>
    <t>LM-120х2,00</t>
  </si>
  <si>
    <t>LM-140х2,00</t>
  </si>
  <si>
    <t>5 м</t>
  </si>
  <si>
    <t>LM-160х2,00</t>
  </si>
  <si>
    <t>LM-180х2,00</t>
  </si>
  <si>
    <t>LM-200х2,00</t>
  </si>
  <si>
    <t>5м</t>
  </si>
  <si>
    <t>235.00</t>
  </si>
  <si>
    <t>LP_V Прямая 12*1</t>
  </si>
  <si>
    <t>240.00</t>
  </si>
  <si>
    <t>355.00</t>
  </si>
  <si>
    <t>LP_V Прямая 20*1</t>
  </si>
  <si>
    <t>475.00</t>
  </si>
  <si>
    <t>290.00</t>
  </si>
  <si>
    <t>415.00</t>
  </si>
  <si>
    <t>LP_V Прямая 25*1</t>
  </si>
  <si>
    <t>570.00</t>
  </si>
  <si>
    <t>LP_V Прямая 17*0,55</t>
  </si>
  <si>
    <t>245.00</t>
  </si>
  <si>
    <t>365.00</t>
  </si>
  <si>
    <t>140.00</t>
  </si>
  <si>
    <t>175.00</t>
  </si>
  <si>
    <t>250.00</t>
  </si>
  <si>
    <t>350.00</t>
  </si>
  <si>
    <t>495.00</t>
  </si>
  <si>
    <t>LM-40х1,50</t>
  </si>
  <si>
    <t>LM-50х1,50</t>
  </si>
  <si>
    <t>LM-60х1,50</t>
  </si>
  <si>
    <t>LM-80х1,50</t>
  </si>
  <si>
    <t>LM-100х1,50</t>
  </si>
  <si>
    <t>KUU-100х85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</si>
</sst>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р_._-;\-* #,##0_р_._-;_-* &quot;-&quot;_р_._-;_-@_-"/>
    <numFmt numFmtId="165" formatCode="#,##0.000"/>
    <numFmt numFmtId="166" formatCode="#,##0.00&quot;р.&quot;"/>
  </numFmts>
  <fonts count="20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7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2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6"/>
      <color theme="8"/>
      <name val="Calibri"/>
      <family val="2"/>
      <charset val="204"/>
      <scheme val="minor"/>
    </font>
    <font>
      <b/>
      <i/>
      <sz val="14"/>
      <color theme="5" tint="-0.249977111117893"/>
      <name val="Roboto"/>
      <charset val="204"/>
    </font>
    <font>
      <sz val="18"/>
      <color theme="5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6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6"/>
      <color indexed="8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17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3" fillId="0" borderId="0"/>
  </cellStyleXfs>
  <cellXfs count="93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Border="1"/>
    <xf numFmtId="0" fontId="0" fillId="0" borderId="0" xfId="0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8" fillId="0" borderId="0" xfId="0" applyFont="1"/>
    <xf numFmtId="0" fontId="9" fillId="0" borderId="0" xfId="1" applyFont="1" applyAlignment="1">
      <alignment vertical="center"/>
    </xf>
    <xf numFmtId="0" fontId="10" fillId="0" borderId="0" xfId="0" applyFont="1"/>
    <xf numFmtId="0" fontId="11" fillId="0" borderId="0" xfId="0" applyFont="1" applyAlignment="1">
      <alignment horizontal="center"/>
    </xf>
    <xf numFmtId="14" fontId="12" fillId="0" borderId="0" xfId="0" applyNumberFormat="1" applyFont="1"/>
    <xf numFmtId="164" fontId="15" fillId="0" borderId="1" xfId="0" applyNumberFormat="1" applyFont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1" fontId="15" fillId="2" borderId="1" xfId="2" applyNumberFormat="1" applyFont="1" applyFill="1" applyBorder="1" applyAlignment="1">
      <alignment horizontal="center" vertical="center"/>
    </xf>
    <xf numFmtId="1" fontId="15" fillId="2" borderId="1" xfId="2" applyNumberFormat="1" applyFont="1" applyFill="1" applyBorder="1" applyAlignment="1">
      <alignment horizontal="center" vertical="center" wrapText="1"/>
    </xf>
    <xf numFmtId="165" fontId="15" fillId="2" borderId="1" xfId="2" applyNumberFormat="1" applyFont="1" applyFill="1" applyBorder="1" applyAlignment="1">
      <alignment horizontal="center" vertical="center"/>
    </xf>
    <xf numFmtId="2" fontId="15" fillId="2" borderId="1" xfId="2" applyNumberFormat="1" applyFont="1" applyFill="1" applyBorder="1" applyAlignment="1">
      <alignment horizontal="center" vertical="center"/>
    </xf>
    <xf numFmtId="0" fontId="15" fillId="2" borderId="1" xfId="2" applyFont="1" applyFill="1" applyBorder="1" applyAlignment="1">
      <alignment horizontal="center"/>
    </xf>
    <xf numFmtId="0" fontId="15" fillId="2" borderId="1" xfId="2" applyFont="1" applyFill="1" applyBorder="1" applyAlignment="1">
      <alignment horizontal="center" wrapText="1"/>
    </xf>
    <xf numFmtId="0" fontId="15" fillId="2" borderId="1" xfId="2" applyFont="1" applyFill="1" applyBorder="1" applyAlignment="1">
      <alignment horizontal="center" vertical="center"/>
    </xf>
    <xf numFmtId="166" fontId="15" fillId="2" borderId="1" xfId="2" applyNumberFormat="1" applyFont="1" applyFill="1" applyBorder="1" applyAlignment="1">
      <alignment horizontal="center"/>
    </xf>
    <xf numFmtId="1" fontId="15" fillId="2" borderId="1" xfId="2" applyNumberFormat="1" applyFont="1" applyFill="1" applyBorder="1" applyAlignment="1">
      <alignment horizontal="center"/>
    </xf>
    <xf numFmtId="166" fontId="15" fillId="0" borderId="1" xfId="2" applyNumberFormat="1" applyFont="1" applyBorder="1" applyAlignment="1">
      <alignment horizontal="center"/>
    </xf>
    <xf numFmtId="1" fontId="15" fillId="0" borderId="1" xfId="2" applyNumberFormat="1" applyFont="1" applyBorder="1" applyAlignment="1">
      <alignment horizontal="center"/>
    </xf>
    <xf numFmtId="0" fontId="15" fillId="0" borderId="1" xfId="2" applyFont="1" applyBorder="1" applyAlignment="1">
      <alignment horizontal="center" vertical="center" wrapText="1"/>
    </xf>
    <xf numFmtId="2" fontId="15" fillId="2" borderId="1" xfId="2" applyNumberFormat="1" applyFont="1" applyFill="1" applyBorder="1" applyAlignment="1">
      <alignment horizontal="center"/>
    </xf>
    <xf numFmtId="2" fontId="15" fillId="0" borderId="1" xfId="2" applyNumberFormat="1" applyFont="1" applyBorder="1" applyAlignment="1">
      <alignment horizontal="center"/>
    </xf>
    <xf numFmtId="164" fontId="15" fillId="2" borderId="1" xfId="0" applyNumberFormat="1" applyFont="1" applyFill="1" applyBorder="1" applyAlignment="1">
      <alignment horizontal="center" vertical="center" wrapText="1"/>
    </xf>
    <xf numFmtId="165" fontId="15" fillId="2" borderId="1" xfId="0" applyNumberFormat="1" applyFont="1" applyFill="1" applyBorder="1" applyAlignment="1">
      <alignment horizontal="center" vertical="center" wrapText="1"/>
    </xf>
    <xf numFmtId="0" fontId="16" fillId="2" borderId="1" xfId="2" applyFont="1" applyFill="1" applyBorder="1" applyAlignment="1">
      <alignment horizontal="center" vertical="center" wrapText="1"/>
    </xf>
    <xf numFmtId="1" fontId="15" fillId="2" borderId="1" xfId="2" applyNumberFormat="1" applyFont="1" applyFill="1" applyBorder="1" applyAlignment="1">
      <alignment horizontal="center" wrapText="1"/>
    </xf>
    <xf numFmtId="165" fontId="15" fillId="2" borderId="1" xfId="2" applyNumberFormat="1" applyFont="1" applyFill="1" applyBorder="1" applyAlignment="1">
      <alignment horizontal="center"/>
    </xf>
    <xf numFmtId="0" fontId="16" fillId="0" borderId="1" xfId="2" applyFont="1" applyBorder="1" applyAlignment="1">
      <alignment horizontal="center" vertical="center" wrapText="1"/>
    </xf>
    <xf numFmtId="1" fontId="15" fillId="0" borderId="1" xfId="2" applyNumberFormat="1" applyFont="1" applyBorder="1" applyAlignment="1">
      <alignment horizontal="center" vertical="center"/>
    </xf>
    <xf numFmtId="1" fontId="15" fillId="0" borderId="1" xfId="2" applyNumberFormat="1" applyFont="1" applyBorder="1" applyAlignment="1">
      <alignment horizontal="center" vertical="center" wrapText="1"/>
    </xf>
    <xf numFmtId="165" fontId="15" fillId="0" borderId="1" xfId="2" applyNumberFormat="1" applyFont="1" applyBorder="1" applyAlignment="1">
      <alignment horizontal="center" vertical="center"/>
    </xf>
    <xf numFmtId="1" fontId="15" fillId="0" borderId="1" xfId="2" applyNumberFormat="1" applyFont="1" applyBorder="1" applyAlignment="1">
      <alignment horizontal="center" wrapText="1"/>
    </xf>
    <xf numFmtId="165" fontId="15" fillId="0" borderId="1" xfId="2" applyNumberFormat="1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 vertical="center"/>
    </xf>
    <xf numFmtId="0" fontId="14" fillId="0" borderId="1" xfId="0" applyFont="1" applyBorder="1"/>
    <xf numFmtId="0" fontId="14" fillId="0" borderId="1" xfId="0" applyFont="1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2" fontId="4" fillId="0" borderId="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7" fillId="3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3">
    <cellStyle name="0,0_x000d__x000a_NA_x000d__x000a_" xfId="2" xr:uid="{00000000-0005-0000-0000-000000000000}"/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26" Type="http://schemas.openxmlformats.org/officeDocument/2006/relationships/image" Target="../media/image26.jpeg"/><Relationship Id="rId3" Type="http://schemas.openxmlformats.org/officeDocument/2006/relationships/image" Target="../media/image3.jpg"/><Relationship Id="rId21" Type="http://schemas.openxmlformats.org/officeDocument/2006/relationships/image" Target="../media/image21.jpg"/><Relationship Id="rId34" Type="http://schemas.openxmlformats.org/officeDocument/2006/relationships/image" Target="../media/image34.jpe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5" Type="http://schemas.openxmlformats.org/officeDocument/2006/relationships/image" Target="../media/image25.jpg"/><Relationship Id="rId33" Type="http://schemas.openxmlformats.org/officeDocument/2006/relationships/image" Target="../media/image33.png"/><Relationship Id="rId2" Type="http://schemas.openxmlformats.org/officeDocument/2006/relationships/image" Target="../media/image2.jpg"/><Relationship Id="rId16" Type="http://schemas.openxmlformats.org/officeDocument/2006/relationships/image" Target="../media/image16.jpg"/><Relationship Id="rId20" Type="http://schemas.openxmlformats.org/officeDocument/2006/relationships/image" Target="../media/image20.jpg"/><Relationship Id="rId29" Type="http://schemas.openxmlformats.org/officeDocument/2006/relationships/image" Target="../media/image29.jpg"/><Relationship Id="rId1" Type="http://schemas.openxmlformats.org/officeDocument/2006/relationships/image" Target="../media/image1.jpg"/><Relationship Id="rId6" Type="http://schemas.openxmlformats.org/officeDocument/2006/relationships/image" Target="../media/image6.png"/><Relationship Id="rId11" Type="http://schemas.openxmlformats.org/officeDocument/2006/relationships/image" Target="../media/image11.jpg"/><Relationship Id="rId24" Type="http://schemas.openxmlformats.org/officeDocument/2006/relationships/image" Target="../media/image24.jpg"/><Relationship Id="rId32" Type="http://schemas.openxmlformats.org/officeDocument/2006/relationships/image" Target="../media/image32.jpe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23" Type="http://schemas.openxmlformats.org/officeDocument/2006/relationships/image" Target="../media/image23.jpg"/><Relationship Id="rId28" Type="http://schemas.openxmlformats.org/officeDocument/2006/relationships/image" Target="../media/image28.jpg"/><Relationship Id="rId10" Type="http://schemas.openxmlformats.org/officeDocument/2006/relationships/image" Target="../media/image10.jpg"/><Relationship Id="rId19" Type="http://schemas.openxmlformats.org/officeDocument/2006/relationships/image" Target="../media/image19.jpg"/><Relationship Id="rId31" Type="http://schemas.openxmlformats.org/officeDocument/2006/relationships/image" Target="../media/image31.jpe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Relationship Id="rId22" Type="http://schemas.openxmlformats.org/officeDocument/2006/relationships/image" Target="../media/image22.jpg"/><Relationship Id="rId27" Type="http://schemas.openxmlformats.org/officeDocument/2006/relationships/image" Target="../media/image27.jpg"/><Relationship Id="rId30" Type="http://schemas.openxmlformats.org/officeDocument/2006/relationships/image" Target="../media/image30.jpeg"/><Relationship Id="rId8" Type="http://schemas.openxmlformats.org/officeDocument/2006/relationships/image" Target="../media/image8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406400</xdr:colOff>
      <xdr:row>12</xdr:row>
      <xdr:rowOff>190500</xdr:rowOff>
    </xdr:from>
    <xdr:to>
      <xdr:col>1</xdr:col>
      <xdr:colOff>3124200</xdr:colOff>
      <xdr:row>13</xdr:row>
      <xdr:rowOff>279400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1181100" y="3949700"/>
          <a:ext cx="2717800" cy="533400"/>
        </a:xfrm>
        <a:prstGeom prst="rect">
          <a:avLst/>
        </a:prstGeom>
      </xdr:spPr>
    </xdr:pic>
    <xdr:clientData/>
  </xdr:twoCellAnchor>
  <xdr:twoCellAnchor editAs="oneCell">
    <xdr:from>
      <xdr:col>1</xdr:col>
      <xdr:colOff>165099</xdr:colOff>
      <xdr:row>21</xdr:row>
      <xdr:rowOff>12700</xdr:rowOff>
    </xdr:from>
    <xdr:to>
      <xdr:col>1</xdr:col>
      <xdr:colOff>3187700</xdr:colOff>
      <xdr:row>21</xdr:row>
      <xdr:rowOff>2336800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799" y="7327900"/>
          <a:ext cx="3022601" cy="23241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762000</xdr:colOff>
      <xdr:row>22</xdr:row>
      <xdr:rowOff>12699</xdr:rowOff>
    </xdr:from>
    <xdr:to>
      <xdr:col>1</xdr:col>
      <xdr:colOff>3543300</xdr:colOff>
      <xdr:row>23</xdr:row>
      <xdr:rowOff>1193800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9791699"/>
          <a:ext cx="3556000" cy="2362201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24</xdr:row>
      <xdr:rowOff>12700</xdr:rowOff>
    </xdr:from>
    <xdr:to>
      <xdr:col>1</xdr:col>
      <xdr:colOff>3549649</xdr:colOff>
      <xdr:row>24</xdr:row>
      <xdr:rowOff>2362200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10172700"/>
          <a:ext cx="3524249" cy="2349500"/>
        </a:xfrm>
        <a:prstGeom prst="rect">
          <a:avLst/>
        </a:prstGeom>
      </xdr:spPr>
    </xdr:pic>
    <xdr:clientData/>
  </xdr:twoCellAnchor>
  <xdr:twoCellAnchor editAs="oneCell">
    <xdr:from>
      <xdr:col>1</xdr:col>
      <xdr:colOff>177799</xdr:colOff>
      <xdr:row>25</xdr:row>
      <xdr:rowOff>139700</xdr:rowOff>
    </xdr:from>
    <xdr:to>
      <xdr:col>1</xdr:col>
      <xdr:colOff>3458502</xdr:colOff>
      <xdr:row>30</xdr:row>
      <xdr:rowOff>368300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399" y="12674600"/>
          <a:ext cx="3280703" cy="2451100"/>
        </a:xfrm>
        <a:prstGeom prst="rect">
          <a:avLst/>
        </a:prstGeom>
      </xdr:spPr>
    </xdr:pic>
    <xdr:clientData/>
  </xdr:twoCellAnchor>
  <xdr:twoCellAnchor editAs="oneCell">
    <xdr:from>
      <xdr:col>1</xdr:col>
      <xdr:colOff>25399</xdr:colOff>
      <xdr:row>1</xdr:row>
      <xdr:rowOff>203200</xdr:rowOff>
    </xdr:from>
    <xdr:to>
      <xdr:col>1</xdr:col>
      <xdr:colOff>3541484</xdr:colOff>
      <xdr:row>4</xdr:row>
      <xdr:rowOff>203200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999" y="444500"/>
          <a:ext cx="3516085" cy="723900"/>
        </a:xfrm>
        <a:prstGeom prst="rect">
          <a:avLst/>
        </a:prstGeom>
      </xdr:spPr>
    </xdr:pic>
    <xdr:clientData/>
  </xdr:twoCellAnchor>
  <xdr:twoCellAnchor editAs="oneCell">
    <xdr:from>
      <xdr:col>1</xdr:col>
      <xdr:colOff>876300</xdr:colOff>
      <xdr:row>53</xdr:row>
      <xdr:rowOff>330200</xdr:rowOff>
    </xdr:from>
    <xdr:to>
      <xdr:col>1</xdr:col>
      <xdr:colOff>2876550</xdr:colOff>
      <xdr:row>59</xdr:row>
      <xdr:rowOff>44450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0" y="17157700"/>
          <a:ext cx="2000250" cy="2000250"/>
        </a:xfrm>
        <a:prstGeom prst="rect">
          <a:avLst/>
        </a:prstGeom>
      </xdr:spPr>
    </xdr:pic>
    <xdr:clientData/>
  </xdr:twoCellAnchor>
  <xdr:twoCellAnchor editAs="oneCell">
    <xdr:from>
      <xdr:col>1</xdr:col>
      <xdr:colOff>647700</xdr:colOff>
      <xdr:row>62</xdr:row>
      <xdr:rowOff>241300</xdr:rowOff>
    </xdr:from>
    <xdr:to>
      <xdr:col>1</xdr:col>
      <xdr:colOff>2647950</xdr:colOff>
      <xdr:row>67</xdr:row>
      <xdr:rowOff>336550</xdr:rowOff>
    </xdr:to>
    <xdr:pic>
      <xdr:nvPicPr>
        <xdr:cNvPr id="34" name="Рисуно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2400" y="20116800"/>
          <a:ext cx="2000250" cy="2000250"/>
        </a:xfrm>
        <a:prstGeom prst="rect">
          <a:avLst/>
        </a:prstGeom>
      </xdr:spPr>
    </xdr:pic>
    <xdr:clientData/>
  </xdr:twoCellAnchor>
  <xdr:twoCellAnchor editAs="oneCell">
    <xdr:from>
      <xdr:col>1</xdr:col>
      <xdr:colOff>787400</xdr:colOff>
      <xdr:row>70</xdr:row>
      <xdr:rowOff>101600</xdr:rowOff>
    </xdr:from>
    <xdr:to>
      <xdr:col>1</xdr:col>
      <xdr:colOff>2787650</xdr:colOff>
      <xdr:row>75</xdr:row>
      <xdr:rowOff>196850</xdr:rowOff>
    </xdr:to>
    <xdr:pic>
      <xdr:nvPicPr>
        <xdr:cNvPr id="35" name="Рисуно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2100" y="23025100"/>
          <a:ext cx="2000250" cy="200025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762000</xdr:colOff>
      <xdr:row>77</xdr:row>
      <xdr:rowOff>127000</xdr:rowOff>
    </xdr:from>
    <xdr:to>
      <xdr:col>1</xdr:col>
      <xdr:colOff>2762250</xdr:colOff>
      <xdr:row>82</xdr:row>
      <xdr:rowOff>222250</xdr:rowOff>
    </xdr:to>
    <xdr:pic>
      <xdr:nvPicPr>
        <xdr:cNvPr id="36" name="Рисуно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6700" y="25717500"/>
          <a:ext cx="2000250" cy="2000250"/>
        </a:xfrm>
        <a:prstGeom prst="rect">
          <a:avLst/>
        </a:prstGeom>
      </xdr:spPr>
    </xdr:pic>
    <xdr:clientData/>
  </xdr:twoCellAnchor>
  <xdr:twoCellAnchor editAs="oneCell">
    <xdr:from>
      <xdr:col>1</xdr:col>
      <xdr:colOff>1130300</xdr:colOff>
      <xdr:row>84</xdr:row>
      <xdr:rowOff>76200</xdr:rowOff>
    </xdr:from>
    <xdr:to>
      <xdr:col>1</xdr:col>
      <xdr:colOff>2489200</xdr:colOff>
      <xdr:row>87</xdr:row>
      <xdr:rowOff>292100</xdr:rowOff>
    </xdr:to>
    <xdr:pic>
      <xdr:nvPicPr>
        <xdr:cNvPr id="37" name="Рисуно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0" y="28333700"/>
          <a:ext cx="1358900" cy="1358900"/>
        </a:xfrm>
        <a:prstGeom prst="rect">
          <a:avLst/>
        </a:prstGeom>
      </xdr:spPr>
    </xdr:pic>
    <xdr:clientData/>
  </xdr:twoCellAnchor>
  <xdr:twoCellAnchor editAs="oneCell">
    <xdr:from>
      <xdr:col>1</xdr:col>
      <xdr:colOff>800100</xdr:colOff>
      <xdr:row>89</xdr:row>
      <xdr:rowOff>165100</xdr:rowOff>
    </xdr:from>
    <xdr:to>
      <xdr:col>1</xdr:col>
      <xdr:colOff>2800350</xdr:colOff>
      <xdr:row>94</xdr:row>
      <xdr:rowOff>260350</xdr:rowOff>
    </xdr:to>
    <xdr:pic>
      <xdr:nvPicPr>
        <xdr:cNvPr id="38" name="Рисуно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4800" y="30327600"/>
          <a:ext cx="2000250" cy="2000250"/>
        </a:xfrm>
        <a:prstGeom prst="rect">
          <a:avLst/>
        </a:prstGeom>
      </xdr:spPr>
    </xdr:pic>
    <xdr:clientData/>
  </xdr:twoCellAnchor>
  <xdr:twoCellAnchor editAs="oneCell">
    <xdr:from>
      <xdr:col>1</xdr:col>
      <xdr:colOff>736600</xdr:colOff>
      <xdr:row>96</xdr:row>
      <xdr:rowOff>355600</xdr:rowOff>
    </xdr:from>
    <xdr:to>
      <xdr:col>1</xdr:col>
      <xdr:colOff>2736850</xdr:colOff>
      <xdr:row>102</xdr:row>
      <xdr:rowOff>69850</xdr:rowOff>
    </xdr:to>
    <xdr:pic>
      <xdr:nvPicPr>
        <xdr:cNvPr id="39" name="Рисуно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1300" y="33185100"/>
          <a:ext cx="2000250" cy="2000250"/>
        </a:xfrm>
        <a:prstGeom prst="rect">
          <a:avLst/>
        </a:prstGeom>
      </xdr:spPr>
    </xdr:pic>
    <xdr:clientData/>
  </xdr:twoCellAnchor>
  <xdr:twoCellAnchor editAs="oneCell">
    <xdr:from>
      <xdr:col>1</xdr:col>
      <xdr:colOff>850900</xdr:colOff>
      <xdr:row>156</xdr:row>
      <xdr:rowOff>152400</xdr:rowOff>
    </xdr:from>
    <xdr:to>
      <xdr:col>1</xdr:col>
      <xdr:colOff>2851150</xdr:colOff>
      <xdr:row>161</xdr:row>
      <xdr:rowOff>247650</xdr:rowOff>
    </xdr:to>
    <xdr:pic>
      <xdr:nvPicPr>
        <xdr:cNvPr id="40" name="Рисуно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5600" y="55841900"/>
          <a:ext cx="2000250" cy="2000250"/>
        </a:xfrm>
        <a:prstGeom prst="rect">
          <a:avLst/>
        </a:prstGeom>
      </xdr:spPr>
    </xdr:pic>
    <xdr:clientData/>
  </xdr:twoCellAnchor>
  <xdr:twoCellAnchor editAs="oneCell">
    <xdr:from>
      <xdr:col>1</xdr:col>
      <xdr:colOff>876300</xdr:colOff>
      <xdr:row>197</xdr:row>
      <xdr:rowOff>152400</xdr:rowOff>
    </xdr:from>
    <xdr:to>
      <xdr:col>1</xdr:col>
      <xdr:colOff>2876550</xdr:colOff>
      <xdr:row>202</xdr:row>
      <xdr:rowOff>247650</xdr:rowOff>
    </xdr:to>
    <xdr:pic>
      <xdr:nvPicPr>
        <xdr:cNvPr id="41" name="Рисуно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0" y="71462900"/>
          <a:ext cx="2000250" cy="2000250"/>
        </a:xfrm>
        <a:prstGeom prst="rect">
          <a:avLst/>
        </a:prstGeom>
      </xdr:spPr>
    </xdr:pic>
    <xdr:clientData/>
  </xdr:twoCellAnchor>
  <xdr:twoCellAnchor editAs="oneCell">
    <xdr:from>
      <xdr:col>1</xdr:col>
      <xdr:colOff>749300</xdr:colOff>
      <xdr:row>218</xdr:row>
      <xdr:rowOff>203200</xdr:rowOff>
    </xdr:from>
    <xdr:to>
      <xdr:col>1</xdr:col>
      <xdr:colOff>2749550</xdr:colOff>
      <xdr:row>223</xdr:row>
      <xdr:rowOff>298450</xdr:rowOff>
    </xdr:to>
    <xdr:pic>
      <xdr:nvPicPr>
        <xdr:cNvPr id="42" name="Рисуно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79514700"/>
          <a:ext cx="2000250" cy="2000250"/>
        </a:xfrm>
        <a:prstGeom prst="rect">
          <a:avLst/>
        </a:prstGeom>
      </xdr:spPr>
    </xdr:pic>
    <xdr:clientData/>
  </xdr:twoCellAnchor>
  <xdr:twoCellAnchor editAs="oneCell">
    <xdr:from>
      <xdr:col>1</xdr:col>
      <xdr:colOff>850900</xdr:colOff>
      <xdr:row>315</xdr:row>
      <xdr:rowOff>76200</xdr:rowOff>
    </xdr:from>
    <xdr:to>
      <xdr:col>1</xdr:col>
      <xdr:colOff>2851150</xdr:colOff>
      <xdr:row>320</xdr:row>
      <xdr:rowOff>171450</xdr:rowOff>
    </xdr:to>
    <xdr:pic>
      <xdr:nvPicPr>
        <xdr:cNvPr id="43" name="Рисуно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5600" y="116344700"/>
          <a:ext cx="2000250" cy="2000250"/>
        </a:xfrm>
        <a:prstGeom prst="rect">
          <a:avLst/>
        </a:prstGeom>
      </xdr:spPr>
    </xdr:pic>
    <xdr:clientData/>
  </xdr:twoCellAnchor>
  <xdr:twoCellAnchor editAs="oneCell">
    <xdr:from>
      <xdr:col>1</xdr:col>
      <xdr:colOff>901700</xdr:colOff>
      <xdr:row>328</xdr:row>
      <xdr:rowOff>114300</xdr:rowOff>
    </xdr:from>
    <xdr:to>
      <xdr:col>1</xdr:col>
      <xdr:colOff>2628900</xdr:colOff>
      <xdr:row>332</xdr:row>
      <xdr:rowOff>317500</xdr:rowOff>
    </xdr:to>
    <xdr:pic>
      <xdr:nvPicPr>
        <xdr:cNvPr id="44" name="Рисуно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6400" y="121335800"/>
          <a:ext cx="1727200" cy="1727200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1143000</xdr:colOff>
      <xdr:row>334</xdr:row>
      <xdr:rowOff>12700</xdr:rowOff>
    </xdr:from>
    <xdr:to>
      <xdr:col>1</xdr:col>
      <xdr:colOff>2222500</xdr:colOff>
      <xdr:row>336</xdr:row>
      <xdr:rowOff>330200</xdr:rowOff>
    </xdr:to>
    <xdr:pic>
      <xdr:nvPicPr>
        <xdr:cNvPr id="45" name="Рисуно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7700" y="123520200"/>
          <a:ext cx="1079500" cy="1079500"/>
        </a:xfrm>
        <a:prstGeom prst="rect">
          <a:avLst/>
        </a:prstGeom>
      </xdr:spPr>
    </xdr:pic>
    <xdr:clientData/>
  </xdr:twoCellAnchor>
  <xdr:twoCellAnchor editAs="oneCell">
    <xdr:from>
      <xdr:col>1</xdr:col>
      <xdr:colOff>723900</xdr:colOff>
      <xdr:row>338</xdr:row>
      <xdr:rowOff>304800</xdr:rowOff>
    </xdr:from>
    <xdr:to>
      <xdr:col>1</xdr:col>
      <xdr:colOff>2724150</xdr:colOff>
      <xdr:row>344</xdr:row>
      <xdr:rowOff>19050</xdr:rowOff>
    </xdr:to>
    <xdr:pic>
      <xdr:nvPicPr>
        <xdr:cNvPr id="46" name="Рисуно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8600" y="125336300"/>
          <a:ext cx="2000250" cy="2000250"/>
        </a:xfrm>
        <a:prstGeom prst="rect">
          <a:avLst/>
        </a:prstGeom>
      </xdr:spPr>
    </xdr:pic>
    <xdr:clientData/>
  </xdr:twoCellAnchor>
  <xdr:twoCellAnchor editAs="oneCell">
    <xdr:from>
      <xdr:col>1</xdr:col>
      <xdr:colOff>876300</xdr:colOff>
      <xdr:row>346</xdr:row>
      <xdr:rowOff>12700</xdr:rowOff>
    </xdr:from>
    <xdr:to>
      <xdr:col>1</xdr:col>
      <xdr:colOff>2705100</xdr:colOff>
      <xdr:row>350</xdr:row>
      <xdr:rowOff>317500</xdr:rowOff>
    </xdr:to>
    <xdr:pic>
      <xdr:nvPicPr>
        <xdr:cNvPr id="47" name="Рисуно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0" y="128092200"/>
          <a:ext cx="1828800" cy="182880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762000</xdr:colOff>
      <xdr:row>352</xdr:row>
      <xdr:rowOff>76200</xdr:rowOff>
    </xdr:from>
    <xdr:to>
      <xdr:col>1</xdr:col>
      <xdr:colOff>2578100</xdr:colOff>
      <xdr:row>356</xdr:row>
      <xdr:rowOff>368300</xdr:rowOff>
    </xdr:to>
    <xdr:pic>
      <xdr:nvPicPr>
        <xdr:cNvPr id="48" name="Рисуно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6700" y="130441700"/>
          <a:ext cx="1816100" cy="1816100"/>
        </a:xfrm>
        <a:prstGeom prst="rect">
          <a:avLst/>
        </a:prstGeom>
      </xdr:spPr>
    </xdr:pic>
    <xdr:clientData/>
  </xdr:twoCellAnchor>
  <xdr:twoCellAnchor editAs="oneCell">
    <xdr:from>
      <xdr:col>1</xdr:col>
      <xdr:colOff>1092200</xdr:colOff>
      <xdr:row>358</xdr:row>
      <xdr:rowOff>12700</xdr:rowOff>
    </xdr:from>
    <xdr:to>
      <xdr:col>1</xdr:col>
      <xdr:colOff>2209800</xdr:colOff>
      <xdr:row>360</xdr:row>
      <xdr:rowOff>368300</xdr:rowOff>
    </xdr:to>
    <xdr:pic>
      <xdr:nvPicPr>
        <xdr:cNvPr id="49" name="Рисуно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6900" y="132664200"/>
          <a:ext cx="1117600" cy="1117600"/>
        </a:xfrm>
        <a:prstGeom prst="rect">
          <a:avLst/>
        </a:prstGeom>
      </xdr:spPr>
    </xdr:pic>
    <xdr:clientData/>
  </xdr:twoCellAnchor>
  <xdr:twoCellAnchor editAs="oneCell">
    <xdr:from>
      <xdr:col>1</xdr:col>
      <xdr:colOff>1028700</xdr:colOff>
      <xdr:row>362</xdr:row>
      <xdr:rowOff>12700</xdr:rowOff>
    </xdr:from>
    <xdr:to>
      <xdr:col>1</xdr:col>
      <xdr:colOff>2451100</xdr:colOff>
      <xdr:row>365</xdr:row>
      <xdr:rowOff>292100</xdr:rowOff>
    </xdr:to>
    <xdr:pic>
      <xdr:nvPicPr>
        <xdr:cNvPr id="50" name="Рисуно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3400" y="134188200"/>
          <a:ext cx="1422400" cy="1422400"/>
        </a:xfrm>
        <a:prstGeom prst="rect">
          <a:avLst/>
        </a:prstGeom>
      </xdr:spPr>
    </xdr:pic>
    <xdr:clientData/>
  </xdr:twoCellAnchor>
  <xdr:twoCellAnchor editAs="oneCell">
    <xdr:from>
      <xdr:col>1</xdr:col>
      <xdr:colOff>723900</xdr:colOff>
      <xdr:row>368</xdr:row>
      <xdr:rowOff>12700</xdr:rowOff>
    </xdr:from>
    <xdr:to>
      <xdr:col>1</xdr:col>
      <xdr:colOff>2724150</xdr:colOff>
      <xdr:row>373</xdr:row>
      <xdr:rowOff>107950</xdr:rowOff>
    </xdr:to>
    <xdr:pic>
      <xdr:nvPicPr>
        <xdr:cNvPr id="51" name="Рисуно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8600" y="136474200"/>
          <a:ext cx="2000250" cy="2000250"/>
        </a:xfrm>
        <a:prstGeom prst="rect">
          <a:avLst/>
        </a:prstGeom>
      </xdr:spPr>
    </xdr:pic>
    <xdr:clientData/>
  </xdr:twoCellAnchor>
  <xdr:twoCellAnchor editAs="oneCell">
    <xdr:from>
      <xdr:col>1</xdr:col>
      <xdr:colOff>1371600</xdr:colOff>
      <xdr:row>376</xdr:row>
      <xdr:rowOff>63500</xdr:rowOff>
    </xdr:from>
    <xdr:to>
      <xdr:col>1</xdr:col>
      <xdr:colOff>2032000</xdr:colOff>
      <xdr:row>377</xdr:row>
      <xdr:rowOff>342900</xdr:rowOff>
    </xdr:to>
    <xdr:pic>
      <xdr:nvPicPr>
        <xdr:cNvPr id="52" name="Рисуно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6300" y="139573000"/>
          <a:ext cx="660400" cy="660400"/>
        </a:xfrm>
        <a:prstGeom prst="rect">
          <a:avLst/>
        </a:prstGeom>
      </xdr:spPr>
    </xdr:pic>
    <xdr:clientData/>
  </xdr:twoCellAnchor>
  <xdr:twoCellAnchor editAs="oneCell">
    <xdr:from>
      <xdr:col>1</xdr:col>
      <xdr:colOff>1219200</xdr:colOff>
      <xdr:row>379</xdr:row>
      <xdr:rowOff>25400</xdr:rowOff>
    </xdr:from>
    <xdr:to>
      <xdr:col>1</xdr:col>
      <xdr:colOff>2260600</xdr:colOff>
      <xdr:row>381</xdr:row>
      <xdr:rowOff>304800</xdr:rowOff>
    </xdr:to>
    <xdr:pic>
      <xdr:nvPicPr>
        <xdr:cNvPr id="53" name="Рисуно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3900" y="140677900"/>
          <a:ext cx="1041400" cy="1041400"/>
        </a:xfrm>
        <a:prstGeom prst="rect">
          <a:avLst/>
        </a:prstGeom>
      </xdr:spPr>
    </xdr:pic>
    <xdr:clientData/>
  </xdr:twoCellAnchor>
  <xdr:twoCellAnchor editAs="oneCell">
    <xdr:from>
      <xdr:col>1</xdr:col>
      <xdr:colOff>812800</xdr:colOff>
      <xdr:row>384</xdr:row>
      <xdr:rowOff>228600</xdr:rowOff>
    </xdr:from>
    <xdr:to>
      <xdr:col>1</xdr:col>
      <xdr:colOff>2813050</xdr:colOff>
      <xdr:row>388</xdr:row>
      <xdr:rowOff>196850</xdr:rowOff>
    </xdr:to>
    <xdr:pic>
      <xdr:nvPicPr>
        <xdr:cNvPr id="54" name="Рисуно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0" y="142786100"/>
          <a:ext cx="2000250" cy="2000250"/>
        </a:xfrm>
        <a:prstGeom prst="rect">
          <a:avLst/>
        </a:prstGeom>
      </xdr:spPr>
    </xdr:pic>
    <xdr:clientData/>
  </xdr:twoCellAnchor>
  <xdr:twoCellAnchor editAs="oneCell">
    <xdr:from>
      <xdr:col>1</xdr:col>
      <xdr:colOff>241300</xdr:colOff>
      <xdr:row>36</xdr:row>
      <xdr:rowOff>190501</xdr:rowOff>
    </xdr:from>
    <xdr:to>
      <xdr:col>1</xdr:col>
      <xdr:colOff>3368292</xdr:colOff>
      <xdr:row>42</xdr:row>
      <xdr:rowOff>127001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0" y="18034001"/>
          <a:ext cx="3126992" cy="2603500"/>
        </a:xfrm>
        <a:prstGeom prst="rect">
          <a:avLst/>
        </a:prstGeom>
      </xdr:spPr>
    </xdr:pic>
    <xdr:clientData/>
  </xdr:twoCellAnchor>
  <xdr:twoCellAnchor editAs="oneCell">
    <xdr:from>
      <xdr:col>1</xdr:col>
      <xdr:colOff>88900</xdr:colOff>
      <xdr:row>25</xdr:row>
      <xdr:rowOff>38100</xdr:rowOff>
    </xdr:from>
    <xdr:to>
      <xdr:col>1</xdr:col>
      <xdr:colOff>3517900</xdr:colOff>
      <xdr:row>30</xdr:row>
      <xdr:rowOff>419100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DA03690F-7489-0198-4CD0-C7CA649D6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600" y="15036800"/>
          <a:ext cx="3429000" cy="260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</xdr:row>
      <xdr:rowOff>152400</xdr:rowOff>
    </xdr:from>
    <xdr:to>
      <xdr:col>1</xdr:col>
      <xdr:colOff>3530600</xdr:colOff>
      <xdr:row>17</xdr:row>
      <xdr:rowOff>419100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96B0DCAC-D82A-F2AF-4E69-6CF618CBB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700" y="3911600"/>
          <a:ext cx="3530600" cy="248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24</xdr:row>
      <xdr:rowOff>12700</xdr:rowOff>
    </xdr:from>
    <xdr:to>
      <xdr:col>1</xdr:col>
      <xdr:colOff>3556000</xdr:colOff>
      <xdr:row>24</xdr:row>
      <xdr:rowOff>2349500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E994DCE3-A8B8-528D-04C8-3D2D6A451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800" y="12636500"/>
          <a:ext cx="3517900" cy="233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21</xdr:row>
      <xdr:rowOff>12700</xdr:rowOff>
    </xdr:from>
    <xdr:to>
      <xdr:col>1</xdr:col>
      <xdr:colOff>3556000</xdr:colOff>
      <xdr:row>21</xdr:row>
      <xdr:rowOff>2451100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73FA1EAA-C0FA-80E1-73A6-3C344AE70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800" y="7772400"/>
          <a:ext cx="3517900" cy="2438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12700</xdr:colOff>
      <xdr:row>22</xdr:row>
      <xdr:rowOff>25400</xdr:rowOff>
    </xdr:from>
    <xdr:to>
      <xdr:col>1</xdr:col>
      <xdr:colOff>3530600</xdr:colOff>
      <xdr:row>23</xdr:row>
      <xdr:rowOff>1193800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2EA16411-894E-C612-10E5-76AA5BBF4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400" y="10248900"/>
          <a:ext cx="3517900" cy="2349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sterkrep7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90"/>
  <sheetViews>
    <sheetView tabSelected="1" topLeftCell="A78" zoomScale="75" zoomScaleNormal="75" workbookViewId="0">
      <selection activeCell="L72" sqref="L72"/>
    </sheetView>
  </sheetViews>
  <sheetFormatPr defaultRowHeight="15" x14ac:dyDescent="0.25"/>
  <cols>
    <col min="1" max="1" width="11.5703125" bestFit="1" customWidth="1"/>
    <col min="2" max="2" width="53.5703125" customWidth="1"/>
    <col min="3" max="3" width="44.5703125" customWidth="1"/>
    <col min="4" max="4" width="17.28515625" customWidth="1"/>
    <col min="5" max="5" width="15.5703125" customWidth="1"/>
    <col min="6" max="6" width="15.42578125" customWidth="1"/>
    <col min="7" max="7" width="23.28515625" customWidth="1"/>
    <col min="8" max="8" width="19.85546875" customWidth="1"/>
    <col min="9" max="9" width="9.28515625" bestFit="1" customWidth="1"/>
    <col min="10" max="10" width="11" bestFit="1" customWidth="1"/>
  </cols>
  <sheetData>
    <row r="1" spans="1:8" ht="18.75" x14ac:dyDescent="0.25">
      <c r="A1" s="23">
        <v>43845</v>
      </c>
      <c r="C1" s="18" t="s">
        <v>24</v>
      </c>
      <c r="D1" s="13"/>
      <c r="E1" s="17"/>
      <c r="F1" s="17"/>
    </row>
    <row r="2" spans="1:8" ht="18.75" x14ac:dyDescent="0.3">
      <c r="C2" s="19" t="s">
        <v>23</v>
      </c>
      <c r="D2" s="4"/>
      <c r="E2" s="17"/>
      <c r="F2" s="17"/>
    </row>
    <row r="3" spans="1:8" ht="18.75" x14ac:dyDescent="0.3">
      <c r="C3" s="19" t="s">
        <v>25</v>
      </c>
      <c r="D3" s="4"/>
      <c r="E3" s="17"/>
      <c r="F3" s="17"/>
    </row>
    <row r="4" spans="1:8" ht="18.75" x14ac:dyDescent="0.25">
      <c r="C4" s="13" t="s">
        <v>33</v>
      </c>
      <c r="D4" s="13"/>
      <c r="E4" s="17"/>
      <c r="F4" s="17"/>
    </row>
    <row r="5" spans="1:8" ht="18.75" x14ac:dyDescent="0.25">
      <c r="C5" s="18" t="s">
        <v>30</v>
      </c>
      <c r="D5" s="13"/>
      <c r="E5" s="17"/>
      <c r="F5" s="17"/>
    </row>
    <row r="6" spans="1:8" ht="23.25" x14ac:dyDescent="0.35">
      <c r="B6" s="22" t="s">
        <v>31</v>
      </c>
      <c r="C6" s="20" t="s">
        <v>26</v>
      </c>
      <c r="D6" s="13"/>
    </row>
    <row r="7" spans="1:8" ht="23.25" x14ac:dyDescent="0.35">
      <c r="B7" s="22" t="s">
        <v>32</v>
      </c>
      <c r="C7" s="16" t="s">
        <v>27</v>
      </c>
      <c r="D7" s="1"/>
    </row>
    <row r="8" spans="1:8" ht="18.75" x14ac:dyDescent="0.3">
      <c r="C8" s="21" t="s">
        <v>28</v>
      </c>
      <c r="D8" s="1"/>
    </row>
    <row r="9" spans="1:8" ht="15.75" thickBot="1" x14ac:dyDescent="0.3"/>
    <row r="10" spans="1:8" ht="34.5" customHeight="1" thickBot="1" x14ac:dyDescent="0.3">
      <c r="B10" s="89" t="s">
        <v>29</v>
      </c>
      <c r="C10" s="90"/>
      <c r="D10" s="90"/>
      <c r="E10" s="90"/>
      <c r="F10" s="90"/>
      <c r="G10" s="90"/>
      <c r="H10" s="91"/>
    </row>
    <row r="11" spans="1:8" ht="49.5" customHeight="1" thickBot="1" x14ac:dyDescent="0.3">
      <c r="B11" s="74" t="s">
        <v>0</v>
      </c>
      <c r="C11" s="92"/>
      <c r="D11" s="75"/>
      <c r="E11" s="2" t="s">
        <v>1</v>
      </c>
      <c r="F11" s="2" t="s">
        <v>2</v>
      </c>
      <c r="G11" s="2" t="s">
        <v>3</v>
      </c>
      <c r="H11" s="3" t="s">
        <v>19</v>
      </c>
    </row>
    <row r="12" spans="1:8" ht="35.1" customHeight="1" thickBot="1" x14ac:dyDescent="0.3">
      <c r="B12" s="84"/>
      <c r="C12" s="65" t="s">
        <v>6</v>
      </c>
      <c r="D12" s="66"/>
      <c r="E12" s="5" t="s">
        <v>4</v>
      </c>
      <c r="F12" s="5">
        <v>12</v>
      </c>
      <c r="G12" s="5">
        <v>0.5</v>
      </c>
      <c r="H12" s="62">
        <v>165</v>
      </c>
    </row>
    <row r="13" spans="1:8" ht="35.1" customHeight="1" thickBot="1" x14ac:dyDescent="0.3">
      <c r="B13" s="85"/>
      <c r="C13" s="65" t="s">
        <v>8</v>
      </c>
      <c r="D13" s="66"/>
      <c r="E13" s="5" t="s">
        <v>4</v>
      </c>
      <c r="F13" s="5">
        <v>12</v>
      </c>
      <c r="G13" s="5">
        <v>0.7</v>
      </c>
      <c r="H13" s="6" t="s">
        <v>372</v>
      </c>
    </row>
    <row r="14" spans="1:8" ht="35.25" customHeight="1" thickBot="1" x14ac:dyDescent="0.3">
      <c r="B14" s="85"/>
      <c r="C14" s="65" t="s">
        <v>371</v>
      </c>
      <c r="D14" s="66"/>
      <c r="E14" s="5" t="s">
        <v>4</v>
      </c>
      <c r="F14" s="5">
        <v>12</v>
      </c>
      <c r="G14" s="5">
        <v>1</v>
      </c>
      <c r="H14" s="62">
        <v>300</v>
      </c>
    </row>
    <row r="15" spans="1:8" ht="35.25" customHeight="1" thickBot="1" x14ac:dyDescent="0.3">
      <c r="B15" s="85"/>
      <c r="C15" s="65" t="s">
        <v>380</v>
      </c>
      <c r="D15" s="66"/>
      <c r="E15" s="5" t="s">
        <v>4</v>
      </c>
      <c r="F15" s="5">
        <v>17</v>
      </c>
      <c r="G15" s="5">
        <v>0.5</v>
      </c>
      <c r="H15" s="62">
        <v>205</v>
      </c>
    </row>
    <row r="16" spans="1:8" ht="35.1" customHeight="1" thickBot="1" x14ac:dyDescent="0.3">
      <c r="B16" s="85"/>
      <c r="C16" s="65" t="s">
        <v>7</v>
      </c>
      <c r="D16" s="66"/>
      <c r="E16" s="5" t="s">
        <v>4</v>
      </c>
      <c r="F16" s="5">
        <v>20</v>
      </c>
      <c r="G16" s="5">
        <v>0.5</v>
      </c>
      <c r="H16" s="6" t="s">
        <v>370</v>
      </c>
    </row>
    <row r="17" spans="2:8" ht="35.1" customHeight="1" thickBot="1" x14ac:dyDescent="0.3">
      <c r="B17" s="85"/>
      <c r="C17" s="65" t="s">
        <v>9</v>
      </c>
      <c r="D17" s="66"/>
      <c r="E17" s="5" t="s">
        <v>4</v>
      </c>
      <c r="F17" s="5">
        <v>20</v>
      </c>
      <c r="G17" s="5">
        <v>0.7</v>
      </c>
      <c r="H17" s="6" t="s">
        <v>373</v>
      </c>
    </row>
    <row r="18" spans="2:8" ht="35.1" customHeight="1" thickBot="1" x14ac:dyDescent="0.3">
      <c r="B18" s="85"/>
      <c r="C18" s="65" t="s">
        <v>374</v>
      </c>
      <c r="D18" s="66"/>
      <c r="E18" s="5" t="s">
        <v>4</v>
      </c>
      <c r="F18" s="5">
        <v>20</v>
      </c>
      <c r="G18" s="5">
        <v>1</v>
      </c>
      <c r="H18" s="6" t="s">
        <v>375</v>
      </c>
    </row>
    <row r="19" spans="2:8" ht="35.1" customHeight="1" thickBot="1" x14ac:dyDescent="0.3">
      <c r="B19" s="85"/>
      <c r="C19" s="65" t="s">
        <v>21</v>
      </c>
      <c r="D19" s="66"/>
      <c r="E19" s="5" t="s">
        <v>4</v>
      </c>
      <c r="F19" s="5">
        <v>25</v>
      </c>
      <c r="G19" s="5">
        <v>0.5</v>
      </c>
      <c r="H19" s="6" t="s">
        <v>376</v>
      </c>
    </row>
    <row r="20" spans="2:8" ht="35.1" customHeight="1" thickBot="1" x14ac:dyDescent="0.3">
      <c r="B20" s="86"/>
      <c r="C20" s="65" t="s">
        <v>22</v>
      </c>
      <c r="D20" s="66"/>
      <c r="E20" s="5" t="s">
        <v>4</v>
      </c>
      <c r="F20" s="5">
        <v>25</v>
      </c>
      <c r="G20" s="5">
        <v>0.7</v>
      </c>
      <c r="H20" s="6" t="s">
        <v>377</v>
      </c>
    </row>
    <row r="21" spans="2:8" ht="35.1" customHeight="1" thickBot="1" x14ac:dyDescent="0.3">
      <c r="B21" s="61"/>
      <c r="C21" s="65" t="s">
        <v>378</v>
      </c>
      <c r="D21" s="66"/>
      <c r="E21" s="5" t="s">
        <v>4</v>
      </c>
      <c r="F21" s="5">
        <v>25</v>
      </c>
      <c r="G21" s="5">
        <v>1</v>
      </c>
      <c r="H21" s="6" t="s">
        <v>379</v>
      </c>
    </row>
    <row r="22" spans="2:8" ht="193.5" customHeight="1" thickBot="1" x14ac:dyDescent="0.3">
      <c r="B22" s="14"/>
      <c r="C22" s="65" t="s">
        <v>10</v>
      </c>
      <c r="D22" s="66"/>
      <c r="E22" s="5" t="s">
        <v>4</v>
      </c>
      <c r="F22" s="5">
        <v>20</v>
      </c>
      <c r="G22" s="5">
        <v>0.5</v>
      </c>
      <c r="H22" s="62">
        <v>245</v>
      </c>
    </row>
    <row r="23" spans="2:8" ht="93" customHeight="1" thickBot="1" x14ac:dyDescent="0.3">
      <c r="B23" s="84"/>
      <c r="C23" s="65" t="s">
        <v>11</v>
      </c>
      <c r="D23" s="66"/>
      <c r="E23" s="5" t="s">
        <v>4</v>
      </c>
      <c r="F23" s="5">
        <v>20</v>
      </c>
      <c r="G23" s="5">
        <v>0.5</v>
      </c>
      <c r="H23" s="6" t="s">
        <v>381</v>
      </c>
    </row>
    <row r="24" spans="2:8" ht="96" customHeight="1" thickBot="1" x14ac:dyDescent="0.3">
      <c r="B24" s="86"/>
      <c r="C24" s="65" t="s">
        <v>18</v>
      </c>
      <c r="D24" s="66"/>
      <c r="E24" s="5" t="s">
        <v>4</v>
      </c>
      <c r="F24" s="5">
        <v>20</v>
      </c>
      <c r="G24" s="5">
        <v>0.7</v>
      </c>
      <c r="H24" s="6" t="s">
        <v>382</v>
      </c>
    </row>
    <row r="25" spans="2:8" ht="186.75" customHeight="1" thickBot="1" x14ac:dyDescent="0.3">
      <c r="B25" s="14"/>
      <c r="C25" s="65" t="s">
        <v>20</v>
      </c>
      <c r="D25" s="66"/>
      <c r="E25" s="5" t="s">
        <v>5</v>
      </c>
      <c r="F25" s="5">
        <v>20</v>
      </c>
      <c r="G25" s="5">
        <v>0.5</v>
      </c>
      <c r="H25" s="6" t="s">
        <v>383</v>
      </c>
    </row>
    <row r="26" spans="2:8" ht="35.1" customHeight="1" thickBot="1" x14ac:dyDescent="0.3">
      <c r="B26" s="84"/>
      <c r="C26" s="65" t="s">
        <v>12</v>
      </c>
      <c r="D26" s="83"/>
      <c r="E26" s="5" t="s">
        <v>4</v>
      </c>
      <c r="F26" s="7">
        <v>12</v>
      </c>
      <c r="G26" s="5">
        <v>0.55000000000000004</v>
      </c>
      <c r="H26" s="8" t="s">
        <v>384</v>
      </c>
    </row>
    <row r="27" spans="2:8" ht="35.1" customHeight="1" thickBot="1" x14ac:dyDescent="0.3">
      <c r="B27" s="85"/>
      <c r="C27" s="65" t="s">
        <v>15</v>
      </c>
      <c r="D27" s="83"/>
      <c r="E27" s="5" t="s">
        <v>4</v>
      </c>
      <c r="F27" s="7">
        <v>12</v>
      </c>
      <c r="G27" s="5">
        <v>0.7</v>
      </c>
      <c r="H27" s="8" t="s">
        <v>385</v>
      </c>
    </row>
    <row r="28" spans="2:8" ht="35.1" customHeight="1" thickBot="1" x14ac:dyDescent="0.3">
      <c r="B28" s="85"/>
      <c r="C28" s="65" t="s">
        <v>17</v>
      </c>
      <c r="D28" s="83"/>
      <c r="E28" s="5" t="s">
        <v>4</v>
      </c>
      <c r="F28" s="7">
        <v>12</v>
      </c>
      <c r="G28" s="5">
        <v>1</v>
      </c>
      <c r="H28" s="8" t="s">
        <v>386</v>
      </c>
    </row>
    <row r="29" spans="2:8" ht="35.1" customHeight="1" thickBot="1" x14ac:dyDescent="0.3">
      <c r="B29" s="85"/>
      <c r="C29" s="65" t="s">
        <v>13</v>
      </c>
      <c r="D29" s="83"/>
      <c r="E29" s="5" t="s">
        <v>4</v>
      </c>
      <c r="F29" s="7">
        <v>17</v>
      </c>
      <c r="G29" s="5">
        <v>0.55000000000000004</v>
      </c>
      <c r="H29" s="8" t="s">
        <v>381</v>
      </c>
    </row>
    <row r="30" spans="2:8" ht="35.1" customHeight="1" thickBot="1" x14ac:dyDescent="0.3">
      <c r="B30" s="85"/>
      <c r="C30" s="65" t="s">
        <v>16</v>
      </c>
      <c r="D30" s="83"/>
      <c r="E30" s="5" t="s">
        <v>4</v>
      </c>
      <c r="F30" s="7">
        <v>17</v>
      </c>
      <c r="G30" s="5">
        <v>0.7</v>
      </c>
      <c r="H30" s="8" t="s">
        <v>382</v>
      </c>
    </row>
    <row r="31" spans="2:8" ht="35.1" customHeight="1" thickBot="1" x14ac:dyDescent="0.3">
      <c r="B31" s="86"/>
      <c r="C31" s="87" t="s">
        <v>14</v>
      </c>
      <c r="D31" s="88"/>
      <c r="E31" s="10" t="s">
        <v>4</v>
      </c>
      <c r="F31" s="12">
        <v>17</v>
      </c>
      <c r="G31" s="10">
        <v>1</v>
      </c>
      <c r="H31" s="11" t="s">
        <v>387</v>
      </c>
    </row>
    <row r="32" spans="2:8" ht="35.1" customHeight="1" thickBot="1" x14ac:dyDescent="0.3">
      <c r="B32" s="59"/>
      <c r="C32" s="12"/>
      <c r="D32" s="58"/>
      <c r="E32" s="12"/>
      <c r="F32" s="12"/>
      <c r="G32" s="12"/>
      <c r="H32" s="9"/>
    </row>
    <row r="33" spans="2:8" ht="35.1" customHeight="1" thickBot="1" x14ac:dyDescent="0.3">
      <c r="B33" s="74" t="s">
        <v>0</v>
      </c>
      <c r="C33" s="75"/>
      <c r="D33" s="2" t="s">
        <v>2</v>
      </c>
      <c r="E33" s="2" t="s">
        <v>1</v>
      </c>
      <c r="F33" s="2" t="s">
        <v>3</v>
      </c>
      <c r="G33" s="2" t="s">
        <v>38</v>
      </c>
      <c r="H33" s="2" t="s">
        <v>19</v>
      </c>
    </row>
    <row r="34" spans="2:8" ht="35.1" hidden="1" customHeight="1" thickBot="1" x14ac:dyDescent="0.3">
      <c r="B34" s="76"/>
      <c r="C34" s="60" t="s">
        <v>354</v>
      </c>
      <c r="D34" s="60">
        <v>20</v>
      </c>
      <c r="E34" s="60" t="s">
        <v>355</v>
      </c>
      <c r="F34" s="60">
        <v>2</v>
      </c>
      <c r="G34" s="60">
        <v>3.14</v>
      </c>
      <c r="H34" s="60">
        <v>206.68</v>
      </c>
    </row>
    <row r="35" spans="2:8" ht="35.1" customHeight="1" thickBot="1" x14ac:dyDescent="0.3">
      <c r="B35" s="77"/>
      <c r="C35" s="60" t="s">
        <v>356</v>
      </c>
      <c r="D35" s="60">
        <v>30</v>
      </c>
      <c r="E35" s="60" t="s">
        <v>355</v>
      </c>
      <c r="F35" s="60">
        <v>1.5</v>
      </c>
      <c r="G35" s="64">
        <v>2.89</v>
      </c>
      <c r="H35" s="60">
        <v>385</v>
      </c>
    </row>
    <row r="36" spans="2:8" ht="35.1" customHeight="1" thickBot="1" x14ac:dyDescent="0.3">
      <c r="B36" s="77"/>
      <c r="C36" s="60" t="s">
        <v>357</v>
      </c>
      <c r="D36" s="60">
        <v>30</v>
      </c>
      <c r="E36" s="60" t="s">
        <v>355</v>
      </c>
      <c r="F36" s="60">
        <v>2</v>
      </c>
      <c r="G36" s="60">
        <v>3.7789999999999999</v>
      </c>
      <c r="H36" s="60">
        <v>500</v>
      </c>
    </row>
    <row r="37" spans="2:8" ht="35.1" customHeight="1" thickBot="1" x14ac:dyDescent="0.3">
      <c r="B37" s="77"/>
      <c r="C37" s="60" t="s">
        <v>388</v>
      </c>
      <c r="D37" s="60">
        <v>40</v>
      </c>
      <c r="E37" s="60" t="s">
        <v>355</v>
      </c>
      <c r="F37" s="60">
        <v>1.5</v>
      </c>
      <c r="G37" s="60">
        <v>6.28</v>
      </c>
      <c r="H37" s="60">
        <v>480</v>
      </c>
    </row>
    <row r="38" spans="2:8" ht="35.1" customHeight="1" thickBot="1" x14ac:dyDescent="0.3">
      <c r="B38" s="77"/>
      <c r="C38" s="60" t="s">
        <v>358</v>
      </c>
      <c r="D38" s="60">
        <v>40</v>
      </c>
      <c r="E38" s="60" t="s">
        <v>355</v>
      </c>
      <c r="F38" s="60">
        <v>2</v>
      </c>
      <c r="G38" s="60">
        <v>6.28</v>
      </c>
      <c r="H38" s="60">
        <v>650</v>
      </c>
    </row>
    <row r="39" spans="2:8" ht="35.1" customHeight="1" thickBot="1" x14ac:dyDescent="0.3">
      <c r="B39" s="77"/>
      <c r="C39" s="60" t="s">
        <v>389</v>
      </c>
      <c r="D39" s="60">
        <v>50</v>
      </c>
      <c r="E39" s="60" t="s">
        <v>355</v>
      </c>
      <c r="F39" s="60">
        <v>1.5</v>
      </c>
      <c r="G39" s="60">
        <v>7.85</v>
      </c>
      <c r="H39" s="60">
        <v>570</v>
      </c>
    </row>
    <row r="40" spans="2:8" ht="35.1" customHeight="1" thickBot="1" x14ac:dyDescent="0.3">
      <c r="B40" s="77"/>
      <c r="C40" s="60" t="s">
        <v>359</v>
      </c>
      <c r="D40" s="60">
        <v>50</v>
      </c>
      <c r="E40" s="60" t="s">
        <v>355</v>
      </c>
      <c r="F40" s="60">
        <v>2</v>
      </c>
      <c r="G40" s="60">
        <v>7.85</v>
      </c>
      <c r="H40" s="60">
        <v>770</v>
      </c>
    </row>
    <row r="41" spans="2:8" ht="35.1" customHeight="1" thickBot="1" x14ac:dyDescent="0.3">
      <c r="B41" s="77"/>
      <c r="C41" s="60" t="s">
        <v>390</v>
      </c>
      <c r="D41" s="60">
        <v>60</v>
      </c>
      <c r="E41" s="60" t="s">
        <v>355</v>
      </c>
      <c r="F41" s="60">
        <v>1.5</v>
      </c>
      <c r="G41" s="60">
        <v>9.42</v>
      </c>
      <c r="H41" s="60">
        <v>670</v>
      </c>
    </row>
    <row r="42" spans="2:8" ht="35.1" customHeight="1" thickBot="1" x14ac:dyDescent="0.3">
      <c r="B42" s="77"/>
      <c r="C42" s="60" t="s">
        <v>360</v>
      </c>
      <c r="D42" s="60">
        <v>60</v>
      </c>
      <c r="E42" s="60" t="s">
        <v>355</v>
      </c>
      <c r="F42" s="60">
        <v>2</v>
      </c>
      <c r="G42" s="60">
        <v>9.42</v>
      </c>
      <c r="H42" s="60">
        <v>920</v>
      </c>
    </row>
    <row r="43" spans="2:8" ht="35.1" customHeight="1" thickBot="1" x14ac:dyDescent="0.3">
      <c r="B43" s="77"/>
      <c r="C43" s="60" t="s">
        <v>391</v>
      </c>
      <c r="D43" s="60">
        <v>80</v>
      </c>
      <c r="E43" s="60" t="s">
        <v>355</v>
      </c>
      <c r="F43" s="60">
        <v>1.5</v>
      </c>
      <c r="G43" s="60">
        <v>12.56</v>
      </c>
      <c r="H43" s="60">
        <v>880</v>
      </c>
    </row>
    <row r="44" spans="2:8" ht="35.1" customHeight="1" thickBot="1" x14ac:dyDescent="0.3">
      <c r="B44" s="77"/>
      <c r="C44" s="60" t="s">
        <v>361</v>
      </c>
      <c r="D44" s="60">
        <v>80</v>
      </c>
      <c r="E44" s="60" t="s">
        <v>355</v>
      </c>
      <c r="F44" s="60">
        <v>2</v>
      </c>
      <c r="G44" s="60">
        <v>12.56</v>
      </c>
      <c r="H44" s="60">
        <v>1200</v>
      </c>
    </row>
    <row r="45" spans="2:8" ht="35.1" customHeight="1" thickBot="1" x14ac:dyDescent="0.3">
      <c r="B45" s="77"/>
      <c r="C45" s="60" t="s">
        <v>392</v>
      </c>
      <c r="D45" s="60">
        <v>100</v>
      </c>
      <c r="E45" s="60" t="s">
        <v>355</v>
      </c>
      <c r="F45" s="60">
        <v>1.5</v>
      </c>
      <c r="G45" s="60">
        <v>15.7</v>
      </c>
      <c r="H45" s="60">
        <v>1100</v>
      </c>
    </row>
    <row r="46" spans="2:8" ht="35.1" hidden="1" customHeight="1" thickBot="1" x14ac:dyDescent="0.3">
      <c r="B46" s="77"/>
      <c r="C46" s="60" t="s">
        <v>363</v>
      </c>
      <c r="D46" s="60">
        <v>120</v>
      </c>
      <c r="E46" s="60" t="s">
        <v>355</v>
      </c>
      <c r="F46" s="60">
        <v>2</v>
      </c>
      <c r="G46" s="60">
        <v>18.84</v>
      </c>
      <c r="H46" s="60">
        <v>1240.08</v>
      </c>
    </row>
    <row r="47" spans="2:8" ht="35.1" hidden="1" customHeight="1" thickBot="1" x14ac:dyDescent="0.3">
      <c r="B47" s="77"/>
      <c r="C47" s="60" t="s">
        <v>364</v>
      </c>
      <c r="D47" s="60">
        <v>140</v>
      </c>
      <c r="E47" s="60" t="s">
        <v>365</v>
      </c>
      <c r="F47" s="60">
        <v>2</v>
      </c>
      <c r="G47" s="60">
        <v>10.99</v>
      </c>
      <c r="H47" s="60">
        <v>723.38</v>
      </c>
    </row>
    <row r="48" spans="2:8" ht="35.1" hidden="1" customHeight="1" thickBot="1" x14ac:dyDescent="0.3">
      <c r="B48" s="77"/>
      <c r="C48" s="60" t="s">
        <v>366</v>
      </c>
      <c r="D48" s="60">
        <v>160</v>
      </c>
      <c r="E48" s="60" t="s">
        <v>365</v>
      </c>
      <c r="F48" s="60">
        <v>2</v>
      </c>
      <c r="G48" s="60">
        <v>12.56</v>
      </c>
      <c r="H48" s="60">
        <v>826.72</v>
      </c>
    </row>
    <row r="49" spans="2:10" ht="35.1" hidden="1" customHeight="1" thickBot="1" x14ac:dyDescent="0.3">
      <c r="B49" s="77"/>
      <c r="C49" s="60" t="s">
        <v>367</v>
      </c>
      <c r="D49" s="60">
        <v>180</v>
      </c>
      <c r="E49" s="60" t="s">
        <v>365</v>
      </c>
      <c r="F49" s="60">
        <v>2</v>
      </c>
      <c r="G49" s="60">
        <v>14.13</v>
      </c>
      <c r="H49" s="60">
        <v>930.06</v>
      </c>
    </row>
    <row r="50" spans="2:10" ht="34.5" hidden="1" customHeight="1" thickBot="1" x14ac:dyDescent="0.3">
      <c r="B50" s="78"/>
      <c r="C50" s="60" t="s">
        <v>368</v>
      </c>
      <c r="D50" s="60">
        <v>200</v>
      </c>
      <c r="E50" s="60" t="s">
        <v>369</v>
      </c>
      <c r="F50" s="60">
        <v>2</v>
      </c>
      <c r="G50" s="60">
        <v>15.7</v>
      </c>
      <c r="H50" s="60">
        <v>1033.4000000000001</v>
      </c>
    </row>
    <row r="51" spans="2:10" ht="35.1" customHeight="1" thickBot="1" x14ac:dyDescent="0.3">
      <c r="B51" s="63"/>
      <c r="C51" s="60" t="s">
        <v>362</v>
      </c>
      <c r="D51" s="60">
        <v>100</v>
      </c>
      <c r="E51" s="60" t="s">
        <v>355</v>
      </c>
      <c r="F51" s="60">
        <v>2</v>
      </c>
      <c r="G51" s="60">
        <v>15.7</v>
      </c>
      <c r="H51" s="60">
        <v>1460</v>
      </c>
    </row>
    <row r="52" spans="2:10" ht="65.25" customHeight="1" thickBot="1" x14ac:dyDescent="0.3">
      <c r="B52" s="15"/>
    </row>
    <row r="53" spans="2:10" ht="30" customHeight="1" thickBot="1" x14ac:dyDescent="0.3">
      <c r="B53" s="70" t="s">
        <v>39</v>
      </c>
      <c r="C53" s="70"/>
      <c r="D53" s="70"/>
      <c r="E53" s="70"/>
      <c r="F53" s="70"/>
      <c r="G53" s="70"/>
      <c r="H53" s="70"/>
      <c r="I53" s="70"/>
      <c r="J53" s="70"/>
    </row>
    <row r="54" spans="2:10" ht="30" customHeight="1" thickBot="1" x14ac:dyDescent="0.3">
      <c r="B54" s="71"/>
      <c r="C54" s="24" t="s">
        <v>0</v>
      </c>
      <c r="D54" s="24" t="s">
        <v>34</v>
      </c>
      <c r="E54" s="24" t="s">
        <v>35</v>
      </c>
      <c r="F54" s="24" t="s">
        <v>36</v>
      </c>
      <c r="G54" s="24" t="s">
        <v>3</v>
      </c>
      <c r="H54" s="24" t="s">
        <v>37</v>
      </c>
      <c r="I54" s="25" t="s">
        <v>38</v>
      </c>
      <c r="J54" s="26" t="s">
        <v>19</v>
      </c>
    </row>
    <row r="55" spans="2:10" ht="30" customHeight="1" thickBot="1" x14ac:dyDescent="0.3">
      <c r="B55" s="71"/>
      <c r="C55" s="27" t="s">
        <v>40</v>
      </c>
      <c r="D55" s="28">
        <v>50</v>
      </c>
      <c r="E55" s="28">
        <v>50</v>
      </c>
      <c r="F55" s="28">
        <v>35</v>
      </c>
      <c r="G55" s="29">
        <v>2</v>
      </c>
      <c r="H55" s="28">
        <v>100</v>
      </c>
      <c r="I55" s="30">
        <f t="shared" ref="I55:I61" si="0">(D55+E55)*F55*0.00000785*2</f>
        <v>5.4949999999999999E-2</v>
      </c>
      <c r="J55" s="31">
        <v>5</v>
      </c>
    </row>
    <row r="56" spans="2:10" ht="30" customHeight="1" thickBot="1" x14ac:dyDescent="0.3">
      <c r="B56" s="71"/>
      <c r="C56" s="27" t="s">
        <v>41</v>
      </c>
      <c r="D56" s="28">
        <v>70</v>
      </c>
      <c r="E56" s="28">
        <v>70</v>
      </c>
      <c r="F56" s="28">
        <v>55</v>
      </c>
      <c r="G56" s="29">
        <v>2</v>
      </c>
      <c r="H56" s="28">
        <v>50</v>
      </c>
      <c r="I56" s="30">
        <f t="shared" si="0"/>
        <v>0.12088999999999998</v>
      </c>
      <c r="J56" s="31">
        <v>11.5</v>
      </c>
    </row>
    <row r="57" spans="2:10" ht="30" customHeight="1" thickBot="1" x14ac:dyDescent="0.3">
      <c r="B57" s="71"/>
      <c r="C57" s="27" t="s">
        <v>42</v>
      </c>
      <c r="D57" s="28">
        <v>90</v>
      </c>
      <c r="E57" s="28">
        <v>90</v>
      </c>
      <c r="F57" s="28">
        <v>40</v>
      </c>
      <c r="G57" s="29">
        <v>2</v>
      </c>
      <c r="H57" s="28">
        <v>50</v>
      </c>
      <c r="I57" s="30">
        <f t="shared" si="0"/>
        <v>0.11303999999999999</v>
      </c>
      <c r="J57" s="31">
        <v>11</v>
      </c>
    </row>
    <row r="58" spans="2:10" ht="30" customHeight="1" thickBot="1" x14ac:dyDescent="0.3">
      <c r="B58" s="71"/>
      <c r="C58" s="27" t="s">
        <v>43</v>
      </c>
      <c r="D58" s="28">
        <v>90</v>
      </c>
      <c r="E58" s="28">
        <v>90</v>
      </c>
      <c r="F58" s="28">
        <v>65</v>
      </c>
      <c r="G58" s="29">
        <v>2</v>
      </c>
      <c r="H58" s="28">
        <v>50</v>
      </c>
      <c r="I58" s="30">
        <f t="shared" si="0"/>
        <v>0.18368999999999999</v>
      </c>
      <c r="J58" s="31">
        <v>17.5</v>
      </c>
    </row>
    <row r="59" spans="2:10" ht="30" customHeight="1" thickBot="1" x14ac:dyDescent="0.3">
      <c r="B59" s="71"/>
      <c r="C59" s="27" t="s">
        <v>393</v>
      </c>
      <c r="D59" s="28">
        <v>100</v>
      </c>
      <c r="E59" s="28">
        <v>100</v>
      </c>
      <c r="F59" s="28">
        <v>85</v>
      </c>
      <c r="G59" s="29">
        <v>2</v>
      </c>
      <c r="H59" s="28">
        <v>25</v>
      </c>
      <c r="I59" s="30">
        <f t="shared" si="0"/>
        <v>0.26689999999999997</v>
      </c>
      <c r="J59" s="31">
        <v>27</v>
      </c>
    </row>
    <row r="60" spans="2:10" ht="30" customHeight="1" thickBot="1" x14ac:dyDescent="0.3">
      <c r="B60" s="71"/>
      <c r="C60" s="27" t="s">
        <v>44</v>
      </c>
      <c r="D60" s="28">
        <v>105</v>
      </c>
      <c r="E60" s="28">
        <v>105</v>
      </c>
      <c r="F60" s="28">
        <v>90</v>
      </c>
      <c r="G60" s="29">
        <v>2</v>
      </c>
      <c r="H60" s="28">
        <v>25</v>
      </c>
      <c r="I60" s="30">
        <f t="shared" si="0"/>
        <v>0.29672999999999999</v>
      </c>
      <c r="J60" s="31">
        <v>29</v>
      </c>
    </row>
    <row r="61" spans="2:10" ht="30" customHeight="1" thickBot="1" x14ac:dyDescent="0.3">
      <c r="B61" s="71"/>
      <c r="C61" s="27" t="s">
        <v>45</v>
      </c>
      <c r="D61" s="28">
        <v>130</v>
      </c>
      <c r="E61" s="28">
        <v>130</v>
      </c>
      <c r="F61" s="28">
        <v>100</v>
      </c>
      <c r="G61" s="29">
        <v>2</v>
      </c>
      <c r="H61" s="28">
        <v>25</v>
      </c>
      <c r="I61" s="30">
        <f t="shared" si="0"/>
        <v>0.40819999999999995</v>
      </c>
      <c r="J61" s="31">
        <v>39.5</v>
      </c>
    </row>
    <row r="62" spans="2:10" ht="30" customHeight="1" thickBot="1" x14ac:dyDescent="0.3">
      <c r="B62" s="70" t="s">
        <v>46</v>
      </c>
      <c r="C62" s="70"/>
      <c r="D62" s="70"/>
      <c r="E62" s="70"/>
      <c r="F62" s="70"/>
      <c r="G62" s="70"/>
      <c r="H62" s="70"/>
      <c r="I62" s="70"/>
      <c r="J62" s="70"/>
    </row>
    <row r="63" spans="2:10" ht="30" customHeight="1" thickBot="1" x14ac:dyDescent="0.3">
      <c r="B63" s="71"/>
      <c r="C63" s="24" t="s">
        <v>0</v>
      </c>
      <c r="D63" s="24" t="s">
        <v>34</v>
      </c>
      <c r="E63" s="24" t="s">
        <v>35</v>
      </c>
      <c r="F63" s="24" t="s">
        <v>36</v>
      </c>
      <c r="G63" s="24" t="s">
        <v>3</v>
      </c>
      <c r="H63" s="24" t="s">
        <v>37</v>
      </c>
      <c r="I63" s="25" t="s">
        <v>38</v>
      </c>
      <c r="J63" s="26" t="s">
        <v>19</v>
      </c>
    </row>
    <row r="64" spans="2:10" ht="30" customHeight="1" thickBot="1" x14ac:dyDescent="0.3">
      <c r="B64" s="71"/>
      <c r="C64" s="27" t="s">
        <v>47</v>
      </c>
      <c r="D64" s="28">
        <v>50</v>
      </c>
      <c r="E64" s="28">
        <v>50</v>
      </c>
      <c r="F64" s="28">
        <v>35</v>
      </c>
      <c r="G64" s="29">
        <v>2</v>
      </c>
      <c r="H64" s="28">
        <v>100</v>
      </c>
      <c r="I64" s="30">
        <f t="shared" ref="I64:I69" si="1">(D64+E64)*F64*0.00000785*2</f>
        <v>5.4949999999999999E-2</v>
      </c>
      <c r="J64" s="31">
        <v>5</v>
      </c>
    </row>
    <row r="65" spans="2:10" ht="30" customHeight="1" thickBot="1" x14ac:dyDescent="0.3">
      <c r="B65" s="71"/>
      <c r="C65" s="27" t="s">
        <v>48</v>
      </c>
      <c r="D65" s="28">
        <v>70</v>
      </c>
      <c r="E65" s="28">
        <v>70</v>
      </c>
      <c r="F65" s="28">
        <v>55</v>
      </c>
      <c r="G65" s="29">
        <v>2</v>
      </c>
      <c r="H65" s="28">
        <v>50</v>
      </c>
      <c r="I65" s="30">
        <f t="shared" si="1"/>
        <v>0.12088999999999998</v>
      </c>
      <c r="J65" s="31">
        <v>11.5</v>
      </c>
    </row>
    <row r="66" spans="2:10" ht="30" customHeight="1" thickBot="1" x14ac:dyDescent="0.3">
      <c r="B66" s="71"/>
      <c r="C66" s="27" t="s">
        <v>49</v>
      </c>
      <c r="D66" s="28">
        <v>90</v>
      </c>
      <c r="E66" s="28">
        <v>90</v>
      </c>
      <c r="F66" s="28">
        <v>40</v>
      </c>
      <c r="G66" s="29">
        <v>2</v>
      </c>
      <c r="H66" s="28">
        <v>50</v>
      </c>
      <c r="I66" s="30">
        <f t="shared" si="1"/>
        <v>0.11303999999999999</v>
      </c>
      <c r="J66" s="31">
        <v>11</v>
      </c>
    </row>
    <row r="67" spans="2:10" ht="30" customHeight="1" thickBot="1" x14ac:dyDescent="0.3">
      <c r="B67" s="71"/>
      <c r="C67" s="27" t="s">
        <v>50</v>
      </c>
      <c r="D67" s="28">
        <v>90</v>
      </c>
      <c r="E67" s="28">
        <v>90</v>
      </c>
      <c r="F67" s="28">
        <v>65</v>
      </c>
      <c r="G67" s="29">
        <v>2</v>
      </c>
      <c r="H67" s="28">
        <v>50</v>
      </c>
      <c r="I67" s="30">
        <f t="shared" si="1"/>
        <v>0.18368999999999999</v>
      </c>
      <c r="J67" s="31">
        <v>17.5</v>
      </c>
    </row>
    <row r="68" spans="2:10" ht="30" customHeight="1" thickBot="1" x14ac:dyDescent="0.3">
      <c r="B68" s="71"/>
      <c r="C68" s="27" t="s">
        <v>51</v>
      </c>
      <c r="D68" s="28">
        <v>105</v>
      </c>
      <c r="E68" s="28">
        <v>105</v>
      </c>
      <c r="F68" s="28">
        <v>90</v>
      </c>
      <c r="G68" s="29">
        <v>2</v>
      </c>
      <c r="H68" s="28">
        <v>25</v>
      </c>
      <c r="I68" s="30">
        <f t="shared" si="1"/>
        <v>0.29672999999999999</v>
      </c>
      <c r="J68" s="31">
        <v>27</v>
      </c>
    </row>
    <row r="69" spans="2:10" ht="30" customHeight="1" thickBot="1" x14ac:dyDescent="0.3">
      <c r="B69" s="71"/>
      <c r="C69" s="27" t="s">
        <v>52</v>
      </c>
      <c r="D69" s="28">
        <v>130</v>
      </c>
      <c r="E69" s="28">
        <v>130</v>
      </c>
      <c r="F69" s="28">
        <v>100</v>
      </c>
      <c r="G69" s="29">
        <v>2</v>
      </c>
      <c r="H69" s="28">
        <v>25</v>
      </c>
      <c r="I69" s="30">
        <f t="shared" si="1"/>
        <v>0.40819999999999995</v>
      </c>
      <c r="J69" s="31">
        <v>39.5</v>
      </c>
    </row>
    <row r="70" spans="2:10" ht="30" customHeight="1" thickBot="1" x14ac:dyDescent="0.3">
      <c r="B70" s="70" t="s">
        <v>53</v>
      </c>
      <c r="C70" s="70"/>
      <c r="D70" s="70"/>
      <c r="E70" s="70"/>
      <c r="F70" s="70"/>
      <c r="G70" s="70"/>
      <c r="H70" s="70"/>
      <c r="I70" s="70"/>
      <c r="J70" s="70"/>
    </row>
    <row r="71" spans="2:10" ht="30" customHeight="1" thickBot="1" x14ac:dyDescent="0.3">
      <c r="B71" s="71"/>
      <c r="C71" s="24" t="s">
        <v>0</v>
      </c>
      <c r="D71" s="24" t="s">
        <v>34</v>
      </c>
      <c r="E71" s="24" t="s">
        <v>35</v>
      </c>
      <c r="F71" s="24" t="s">
        <v>36</v>
      </c>
      <c r="G71" s="24" t="s">
        <v>3</v>
      </c>
      <c r="H71" s="24" t="s">
        <v>37</v>
      </c>
      <c r="I71" s="25" t="s">
        <v>38</v>
      </c>
      <c r="J71" s="26" t="s">
        <v>19</v>
      </c>
    </row>
    <row r="72" spans="2:10" ht="30" customHeight="1" thickBot="1" x14ac:dyDescent="0.3">
      <c r="B72" s="71"/>
      <c r="C72" s="27" t="s">
        <v>54</v>
      </c>
      <c r="D72" s="28">
        <v>100</v>
      </c>
      <c r="E72" s="28"/>
      <c r="F72" s="28">
        <v>35</v>
      </c>
      <c r="G72" s="27">
        <v>2</v>
      </c>
      <c r="H72" s="27">
        <v>100</v>
      </c>
      <c r="I72" s="30">
        <f>(D72+E72)*F72*0.00000785*2</f>
        <v>5.4949999999999999E-2</v>
      </c>
      <c r="J72" s="31">
        <v>3.4722355499999997</v>
      </c>
    </row>
    <row r="73" spans="2:10" ht="30" customHeight="1" thickBot="1" x14ac:dyDescent="0.3">
      <c r="B73" s="71"/>
      <c r="C73" s="27" t="s">
        <v>55</v>
      </c>
      <c r="D73" s="28">
        <v>140</v>
      </c>
      <c r="E73" s="28"/>
      <c r="F73" s="28">
        <v>55</v>
      </c>
      <c r="G73" s="27">
        <v>2</v>
      </c>
      <c r="H73" s="27">
        <v>50</v>
      </c>
      <c r="I73" s="30">
        <f>(D73+E73)*F73*0.00000785*2</f>
        <v>0.12088999999999998</v>
      </c>
      <c r="J73" s="31">
        <v>7.6389182099999999</v>
      </c>
    </row>
    <row r="74" spans="2:10" ht="30" customHeight="1" thickBot="1" x14ac:dyDescent="0.3">
      <c r="B74" s="71"/>
      <c r="C74" s="27" t="s">
        <v>56</v>
      </c>
      <c r="D74" s="28">
        <v>180</v>
      </c>
      <c r="E74" s="28"/>
      <c r="F74" s="28">
        <v>40</v>
      </c>
      <c r="G74" s="27">
        <v>2</v>
      </c>
      <c r="H74" s="27">
        <v>50</v>
      </c>
      <c r="I74" s="30">
        <f>(D74+E74)*F74*0.00000785*2</f>
        <v>0.11303999999999999</v>
      </c>
      <c r="J74" s="31">
        <v>7.1428845599999971</v>
      </c>
    </row>
    <row r="75" spans="2:10" ht="30" customHeight="1" thickBot="1" x14ac:dyDescent="0.3">
      <c r="B75" s="71"/>
      <c r="C75" s="27" t="s">
        <v>57</v>
      </c>
      <c r="D75" s="28">
        <v>180</v>
      </c>
      <c r="E75" s="28"/>
      <c r="F75" s="28">
        <v>65</v>
      </c>
      <c r="G75" s="27">
        <v>2</v>
      </c>
      <c r="H75" s="27">
        <v>25</v>
      </c>
      <c r="I75" s="30">
        <f>(D75+E75)*F75*0.00000785*2</f>
        <v>0.18368999999999999</v>
      </c>
      <c r="J75" s="31">
        <v>11.607187409999996</v>
      </c>
    </row>
    <row r="76" spans="2:10" ht="30" customHeight="1" thickBot="1" x14ac:dyDescent="0.3">
      <c r="B76" s="71"/>
      <c r="C76" s="27" t="s">
        <v>58</v>
      </c>
      <c r="D76" s="28">
        <v>210</v>
      </c>
      <c r="E76" s="28"/>
      <c r="F76" s="28">
        <v>90</v>
      </c>
      <c r="G76" s="27">
        <v>2</v>
      </c>
      <c r="H76" s="27">
        <v>25</v>
      </c>
      <c r="I76" s="30">
        <f>(D76+E76)*F76*0.00000785*2</f>
        <v>0.29672999999999999</v>
      </c>
      <c r="J76" s="31">
        <v>18.75007197</v>
      </c>
    </row>
    <row r="77" spans="2:10" ht="30" customHeight="1" thickBot="1" x14ac:dyDescent="0.3">
      <c r="B77" s="70" t="s">
        <v>59</v>
      </c>
      <c r="C77" s="70"/>
      <c r="D77" s="70"/>
      <c r="E77" s="70"/>
      <c r="F77" s="70"/>
      <c r="G77" s="70"/>
      <c r="H77" s="70"/>
      <c r="I77" s="70"/>
      <c r="J77" s="70"/>
    </row>
    <row r="78" spans="2:10" ht="30" customHeight="1" thickBot="1" x14ac:dyDescent="0.3">
      <c r="B78" s="71"/>
      <c r="C78" s="24" t="s">
        <v>0</v>
      </c>
      <c r="D78" s="24" t="s">
        <v>34</v>
      </c>
      <c r="E78" s="24" t="s">
        <v>35</v>
      </c>
      <c r="F78" s="24" t="s">
        <v>36</v>
      </c>
      <c r="G78" s="24" t="s">
        <v>3</v>
      </c>
      <c r="H78" s="24" t="s">
        <v>37</v>
      </c>
      <c r="I78" s="25" t="s">
        <v>38</v>
      </c>
      <c r="J78" s="26" t="s">
        <v>19</v>
      </c>
    </row>
    <row r="79" spans="2:10" ht="30" customHeight="1" thickBot="1" x14ac:dyDescent="0.4">
      <c r="B79" s="71"/>
      <c r="C79" s="27" t="s">
        <v>60</v>
      </c>
      <c r="D79" s="32">
        <v>50</v>
      </c>
      <c r="E79" s="32">
        <v>50</v>
      </c>
      <c r="F79" s="32">
        <v>35</v>
      </c>
      <c r="G79" s="33">
        <v>2</v>
      </c>
      <c r="H79" s="28">
        <v>100</v>
      </c>
      <c r="I79" s="30">
        <f>(D79+E79)*F79*0.00000785*2</f>
        <v>5.4949999999999999E-2</v>
      </c>
      <c r="J79" s="31">
        <v>3.61691203125</v>
      </c>
    </row>
    <row r="80" spans="2:10" ht="30" customHeight="1" thickBot="1" x14ac:dyDescent="0.4">
      <c r="B80" s="71"/>
      <c r="C80" s="27" t="s">
        <v>61</v>
      </c>
      <c r="D80" s="32">
        <v>70</v>
      </c>
      <c r="E80" s="32">
        <v>70</v>
      </c>
      <c r="F80" s="32">
        <v>55</v>
      </c>
      <c r="G80" s="33">
        <v>2</v>
      </c>
      <c r="H80" s="28">
        <v>50</v>
      </c>
      <c r="I80" s="30">
        <f>(D80+E80)*F80*0.00000785*2</f>
        <v>0.12088999999999998</v>
      </c>
      <c r="J80" s="31">
        <v>7.9572064687499999</v>
      </c>
    </row>
    <row r="81" spans="2:10" ht="30" customHeight="1" thickBot="1" x14ac:dyDescent="0.4">
      <c r="B81" s="71"/>
      <c r="C81" s="27" t="s">
        <v>62</v>
      </c>
      <c r="D81" s="32">
        <v>90</v>
      </c>
      <c r="E81" s="32">
        <v>90</v>
      </c>
      <c r="F81" s="32">
        <v>40</v>
      </c>
      <c r="G81" s="33">
        <v>2</v>
      </c>
      <c r="H81" s="28">
        <v>50</v>
      </c>
      <c r="I81" s="30">
        <f>(D81+E81)*F81*0.00000785*2</f>
        <v>0.11303999999999999</v>
      </c>
      <c r="J81" s="31">
        <v>7.4405047499999979</v>
      </c>
    </row>
    <row r="82" spans="2:10" ht="30" customHeight="1" thickBot="1" x14ac:dyDescent="0.4">
      <c r="B82" s="71"/>
      <c r="C82" s="27" t="s">
        <v>63</v>
      </c>
      <c r="D82" s="32">
        <v>90</v>
      </c>
      <c r="E82" s="32">
        <v>90</v>
      </c>
      <c r="F82" s="32">
        <v>65</v>
      </c>
      <c r="G82" s="33">
        <v>2</v>
      </c>
      <c r="H82" s="28">
        <v>50</v>
      </c>
      <c r="I82" s="30">
        <f>(D82+E82)*F82*0.00000785*2</f>
        <v>0.18368999999999999</v>
      </c>
      <c r="J82" s="31">
        <v>12.090820218749997</v>
      </c>
    </row>
    <row r="83" spans="2:10" ht="30" customHeight="1" thickBot="1" x14ac:dyDescent="0.4">
      <c r="B83" s="71"/>
      <c r="C83" s="27" t="s">
        <v>64</v>
      </c>
      <c r="D83" s="32">
        <v>105</v>
      </c>
      <c r="E83" s="32">
        <v>105</v>
      </c>
      <c r="F83" s="32">
        <v>90</v>
      </c>
      <c r="G83" s="33">
        <v>2</v>
      </c>
      <c r="H83" s="28">
        <v>25</v>
      </c>
      <c r="I83" s="30">
        <f>(D83+E83)*F83*0.00000785*2</f>
        <v>0.29672999999999999</v>
      </c>
      <c r="J83" s="31">
        <v>19.531324968750003</v>
      </c>
    </row>
    <row r="84" spans="2:10" ht="30" customHeight="1" thickBot="1" x14ac:dyDescent="0.3">
      <c r="B84" s="70" t="s">
        <v>65</v>
      </c>
      <c r="C84" s="70"/>
      <c r="D84" s="70"/>
      <c r="E84" s="70"/>
      <c r="F84" s="70"/>
      <c r="G84" s="70"/>
      <c r="H84" s="70"/>
      <c r="I84" s="70"/>
      <c r="J84" s="70"/>
    </row>
    <row r="85" spans="2:10" ht="30" customHeight="1" thickBot="1" x14ac:dyDescent="0.3">
      <c r="B85" s="71"/>
      <c r="C85" s="24" t="s">
        <v>0</v>
      </c>
      <c r="D85" s="24" t="s">
        <v>34</v>
      </c>
      <c r="E85" s="24" t="s">
        <v>35</v>
      </c>
      <c r="F85" s="24" t="s">
        <v>36</v>
      </c>
      <c r="G85" s="24" t="s">
        <v>3</v>
      </c>
      <c r="H85" s="24" t="s">
        <v>37</v>
      </c>
      <c r="I85" s="25" t="s">
        <v>38</v>
      </c>
      <c r="J85" s="26" t="s">
        <v>19</v>
      </c>
    </row>
    <row r="86" spans="2:10" ht="30" customHeight="1" thickBot="1" x14ac:dyDescent="0.3">
      <c r="B86" s="71"/>
      <c r="C86" s="34" t="s">
        <v>66</v>
      </c>
      <c r="D86" s="34">
        <v>35</v>
      </c>
      <c r="E86" s="34">
        <v>70</v>
      </c>
      <c r="F86" s="34">
        <v>55</v>
      </c>
      <c r="G86" s="27">
        <v>2</v>
      </c>
      <c r="H86" s="34">
        <v>100</v>
      </c>
      <c r="I86" s="30">
        <f>(D86*2+E86)*F86*0.00000785*2</f>
        <v>0.12088999999999998</v>
      </c>
      <c r="J86" s="31">
        <v>7.6389182099999999</v>
      </c>
    </row>
    <row r="87" spans="2:10" ht="30" customHeight="1" thickBot="1" x14ac:dyDescent="0.3">
      <c r="B87" s="71"/>
      <c r="C87" s="34" t="s">
        <v>67</v>
      </c>
      <c r="D87" s="34">
        <v>45</v>
      </c>
      <c r="E87" s="34">
        <v>90</v>
      </c>
      <c r="F87" s="34">
        <v>65</v>
      </c>
      <c r="G87" s="27">
        <v>2</v>
      </c>
      <c r="H87" s="34">
        <v>50</v>
      </c>
      <c r="I87" s="30">
        <f>(D87*2+E87)*F87*0.00000785*2</f>
        <v>0.18368999999999999</v>
      </c>
      <c r="J87" s="31">
        <v>11.60718741</v>
      </c>
    </row>
    <row r="88" spans="2:10" ht="30" customHeight="1" thickBot="1" x14ac:dyDescent="0.3">
      <c r="B88" s="71"/>
      <c r="C88" s="34" t="s">
        <v>68</v>
      </c>
      <c r="D88" s="34">
        <v>55</v>
      </c>
      <c r="E88" s="34">
        <v>105</v>
      </c>
      <c r="F88" s="34">
        <v>90</v>
      </c>
      <c r="G88" s="27">
        <v>2</v>
      </c>
      <c r="H88" s="34">
        <v>50</v>
      </c>
      <c r="I88" s="30">
        <f>(D88*2+E88)*F88*0.00000785*2</f>
        <v>0.30379499999999998</v>
      </c>
      <c r="J88" s="31">
        <v>19.04769216</v>
      </c>
    </row>
    <row r="89" spans="2:10" ht="30" customHeight="1" thickBot="1" x14ac:dyDescent="0.3">
      <c r="B89" s="70" t="s">
        <v>69</v>
      </c>
      <c r="C89" s="70"/>
      <c r="D89" s="70"/>
      <c r="E89" s="70"/>
      <c r="F89" s="70"/>
      <c r="G89" s="70"/>
      <c r="H89" s="70"/>
      <c r="I89" s="70"/>
      <c r="J89" s="70"/>
    </row>
    <row r="90" spans="2:10" ht="30" customHeight="1" thickBot="1" x14ac:dyDescent="0.3">
      <c r="B90" s="79"/>
      <c r="C90" s="24" t="s">
        <v>0</v>
      </c>
      <c r="D90" s="24" t="s">
        <v>34</v>
      </c>
      <c r="E90" s="24" t="s">
        <v>35</v>
      </c>
      <c r="F90" s="24" t="s">
        <v>36</v>
      </c>
      <c r="G90" s="24" t="s">
        <v>3</v>
      </c>
      <c r="H90" s="24" t="s">
        <v>37</v>
      </c>
      <c r="I90" s="25" t="s">
        <v>38</v>
      </c>
      <c r="J90" s="26" t="s">
        <v>19</v>
      </c>
    </row>
    <row r="91" spans="2:10" ht="30" customHeight="1" thickBot="1" x14ac:dyDescent="0.3">
      <c r="B91" s="79"/>
      <c r="C91" s="27" t="s">
        <v>70</v>
      </c>
      <c r="D91" s="28">
        <v>140</v>
      </c>
      <c r="E91" s="28">
        <v>40</v>
      </c>
      <c r="F91" s="28">
        <v>40</v>
      </c>
      <c r="G91" s="29">
        <v>2</v>
      </c>
      <c r="H91" s="28">
        <v>100</v>
      </c>
      <c r="I91" s="30">
        <f>(D91+E91)*F91*0.00000785*2</f>
        <v>0.11303999999999999</v>
      </c>
      <c r="J91" s="31">
        <v>7.4405047499999979</v>
      </c>
    </row>
    <row r="92" spans="2:10" ht="30" customHeight="1" thickBot="1" x14ac:dyDescent="0.3">
      <c r="B92" s="79"/>
      <c r="C92" s="27" t="s">
        <v>71</v>
      </c>
      <c r="D92" s="28">
        <v>105</v>
      </c>
      <c r="E92" s="28">
        <v>35</v>
      </c>
      <c r="F92" s="28">
        <v>55</v>
      </c>
      <c r="G92" s="29">
        <v>2</v>
      </c>
      <c r="H92" s="28">
        <v>50</v>
      </c>
      <c r="I92" s="30">
        <f>(D92+E92)*F92*0.00000785*2</f>
        <v>0.12088999999999998</v>
      </c>
      <c r="J92" s="31">
        <v>7.9467064687500004</v>
      </c>
    </row>
    <row r="93" spans="2:10" ht="30" customHeight="1" thickBot="1" x14ac:dyDescent="0.3">
      <c r="B93" s="79"/>
      <c r="C93" s="27" t="s">
        <v>72</v>
      </c>
      <c r="D93" s="28">
        <v>90</v>
      </c>
      <c r="E93" s="28">
        <v>50</v>
      </c>
      <c r="F93" s="28">
        <v>55</v>
      </c>
      <c r="G93" s="29">
        <v>2</v>
      </c>
      <c r="H93" s="28">
        <v>50</v>
      </c>
      <c r="I93" s="30">
        <f>(D93+E93)*F93*0.00000785*2</f>
        <v>0.12088999999999998</v>
      </c>
      <c r="J93" s="31">
        <v>8.1672064687500008</v>
      </c>
    </row>
    <row r="94" spans="2:10" ht="30" customHeight="1" thickBot="1" x14ac:dyDescent="0.3">
      <c r="B94" s="79"/>
      <c r="C94" s="27" t="s">
        <v>73</v>
      </c>
      <c r="D94" s="28">
        <v>130</v>
      </c>
      <c r="E94" s="28">
        <v>50</v>
      </c>
      <c r="F94" s="28">
        <v>65</v>
      </c>
      <c r="G94" s="29">
        <v>2</v>
      </c>
      <c r="H94" s="28">
        <v>50</v>
      </c>
      <c r="I94" s="30">
        <f>(D94+E94)*F94*0.00000785*2</f>
        <v>0.18368999999999999</v>
      </c>
      <c r="J94" s="31">
        <v>12.090820218749997</v>
      </c>
    </row>
    <row r="95" spans="2:10" ht="30" customHeight="1" thickBot="1" x14ac:dyDescent="0.3">
      <c r="B95" s="79"/>
      <c r="C95" s="27" t="s">
        <v>74</v>
      </c>
      <c r="D95" s="28">
        <v>150</v>
      </c>
      <c r="E95" s="28">
        <v>60</v>
      </c>
      <c r="F95" s="28">
        <v>90</v>
      </c>
      <c r="G95" s="29">
        <v>2</v>
      </c>
      <c r="H95" s="28">
        <v>50</v>
      </c>
      <c r="I95" s="30">
        <f>(D95+E95)*F95*0.00000785*2</f>
        <v>0.29672999999999999</v>
      </c>
      <c r="J95" s="31">
        <v>19.531324968750003</v>
      </c>
    </row>
    <row r="96" spans="2:10" ht="30" customHeight="1" thickBot="1" x14ac:dyDescent="0.3">
      <c r="B96" s="70" t="s">
        <v>75</v>
      </c>
      <c r="C96" s="70"/>
      <c r="D96" s="70"/>
      <c r="E96" s="70"/>
      <c r="F96" s="70"/>
      <c r="G96" s="70"/>
      <c r="H96" s="70"/>
      <c r="I96" s="70"/>
      <c r="J96" s="70"/>
    </row>
    <row r="97" spans="2:10" ht="30" customHeight="1" thickBot="1" x14ac:dyDescent="0.3">
      <c r="B97" s="79"/>
      <c r="C97" s="24" t="s">
        <v>0</v>
      </c>
      <c r="D97" s="24" t="s">
        <v>34</v>
      </c>
      <c r="E97" s="24" t="s">
        <v>35</v>
      </c>
      <c r="F97" s="24" t="s">
        <v>36</v>
      </c>
      <c r="G97" s="24" t="s">
        <v>3</v>
      </c>
      <c r="H97" s="24" t="s">
        <v>37</v>
      </c>
      <c r="I97" s="25" t="s">
        <v>38</v>
      </c>
      <c r="J97" s="26" t="s">
        <v>19</v>
      </c>
    </row>
    <row r="98" spans="2:10" ht="30" customHeight="1" thickBot="1" x14ac:dyDescent="0.4">
      <c r="B98" s="79"/>
      <c r="C98" s="35" t="s">
        <v>76</v>
      </c>
      <c r="D98" s="36">
        <v>40</v>
      </c>
      <c r="E98" s="36">
        <v>40</v>
      </c>
      <c r="F98" s="36">
        <v>20</v>
      </c>
      <c r="G98" s="27">
        <v>2</v>
      </c>
      <c r="H98" s="27">
        <v>200</v>
      </c>
      <c r="I98" s="30">
        <f>(D98+E98)*F98*0.00000785*2</f>
        <v>2.5119999999999996E-2</v>
      </c>
      <c r="J98" s="31">
        <v>1.7195833199999997</v>
      </c>
    </row>
    <row r="99" spans="2:10" ht="30" customHeight="1" thickBot="1" x14ac:dyDescent="0.4">
      <c r="B99" s="79"/>
      <c r="C99" s="35" t="s">
        <v>77</v>
      </c>
      <c r="D99" s="36">
        <v>40</v>
      </c>
      <c r="E99" s="36">
        <v>40</v>
      </c>
      <c r="F99" s="36">
        <v>30</v>
      </c>
      <c r="G99" s="27">
        <v>2</v>
      </c>
      <c r="H99" s="27">
        <v>200</v>
      </c>
      <c r="I99" s="30">
        <f>(D99+E99)*F99*0.00000785*2</f>
        <v>3.7679999999999998E-2</v>
      </c>
      <c r="J99" s="31">
        <v>2.5793749799999994</v>
      </c>
    </row>
    <row r="100" spans="2:10" ht="30" customHeight="1" thickBot="1" x14ac:dyDescent="0.4">
      <c r="B100" s="79"/>
      <c r="C100" s="35" t="s">
        <v>78</v>
      </c>
      <c r="D100" s="36">
        <v>40</v>
      </c>
      <c r="E100" s="36">
        <v>40</v>
      </c>
      <c r="F100" s="36">
        <v>40</v>
      </c>
      <c r="G100" s="27">
        <v>2</v>
      </c>
      <c r="H100" s="27">
        <v>200</v>
      </c>
      <c r="I100" s="30">
        <f>(D100+E100)*F100*0.00000785*2</f>
        <v>5.0239999999999993E-2</v>
      </c>
      <c r="J100" s="31">
        <v>3.4391666399999994</v>
      </c>
    </row>
    <row r="101" spans="2:10" ht="30" customHeight="1" thickBot="1" x14ac:dyDescent="0.4">
      <c r="B101" s="79"/>
      <c r="C101" s="35" t="s">
        <v>79</v>
      </c>
      <c r="D101" s="36">
        <v>40</v>
      </c>
      <c r="E101" s="36">
        <v>40</v>
      </c>
      <c r="F101" s="36">
        <v>50</v>
      </c>
      <c r="G101" s="27">
        <v>2</v>
      </c>
      <c r="H101" s="27">
        <v>200</v>
      </c>
      <c r="I101" s="30">
        <f t="shared" ref="I101:I154" si="2">(D101+E101)*F101*0.00000785*2</f>
        <v>6.2799999999999995E-2</v>
      </c>
      <c r="J101" s="31">
        <v>4.2989583000000007</v>
      </c>
    </row>
    <row r="102" spans="2:10" ht="30" customHeight="1" thickBot="1" x14ac:dyDescent="0.4">
      <c r="B102" s="79"/>
      <c r="C102" s="35" t="s">
        <v>80</v>
      </c>
      <c r="D102" s="36">
        <v>40</v>
      </c>
      <c r="E102" s="36">
        <v>40</v>
      </c>
      <c r="F102" s="36">
        <v>60</v>
      </c>
      <c r="G102" s="27">
        <v>2</v>
      </c>
      <c r="H102" s="27">
        <v>200</v>
      </c>
      <c r="I102" s="30">
        <f t="shared" si="2"/>
        <v>7.5359999999999996E-2</v>
      </c>
      <c r="J102" s="31">
        <v>5.1587499599999989</v>
      </c>
    </row>
    <row r="103" spans="2:10" ht="30" customHeight="1" thickBot="1" x14ac:dyDescent="0.4">
      <c r="B103" s="79"/>
      <c r="C103" s="35" t="s">
        <v>81</v>
      </c>
      <c r="D103" s="36">
        <v>40</v>
      </c>
      <c r="E103" s="36">
        <v>40</v>
      </c>
      <c r="F103" s="36">
        <v>80</v>
      </c>
      <c r="G103" s="27">
        <v>2</v>
      </c>
      <c r="H103" s="27">
        <v>100</v>
      </c>
      <c r="I103" s="30">
        <f t="shared" si="2"/>
        <v>0.10047999999999999</v>
      </c>
      <c r="J103" s="31">
        <v>6.8783332799999988</v>
      </c>
    </row>
    <row r="104" spans="2:10" ht="30" customHeight="1" thickBot="1" x14ac:dyDescent="0.4">
      <c r="B104" s="79"/>
      <c r="C104" s="35" t="s">
        <v>82</v>
      </c>
      <c r="D104" s="36">
        <v>40</v>
      </c>
      <c r="E104" s="36">
        <v>40</v>
      </c>
      <c r="F104" s="36">
        <v>100</v>
      </c>
      <c r="G104" s="27">
        <v>2</v>
      </c>
      <c r="H104" s="27">
        <v>100</v>
      </c>
      <c r="I104" s="30">
        <f t="shared" si="2"/>
        <v>0.12559999999999999</v>
      </c>
      <c r="J104" s="31">
        <v>8.5979166000000014</v>
      </c>
    </row>
    <row r="105" spans="2:10" ht="30" customHeight="1" thickBot="1" x14ac:dyDescent="0.4">
      <c r="B105" s="79"/>
      <c r="C105" s="35" t="s">
        <v>83</v>
      </c>
      <c r="D105" s="36">
        <v>40</v>
      </c>
      <c r="E105" s="36">
        <v>40</v>
      </c>
      <c r="F105" s="36">
        <v>120</v>
      </c>
      <c r="G105" s="27">
        <v>2</v>
      </c>
      <c r="H105" s="27">
        <v>100</v>
      </c>
      <c r="I105" s="30">
        <f t="shared" si="2"/>
        <v>0.15071999999999999</v>
      </c>
      <c r="J105" s="31">
        <v>10.317499919999998</v>
      </c>
    </row>
    <row r="106" spans="2:10" ht="30" customHeight="1" thickBot="1" x14ac:dyDescent="0.4">
      <c r="B106" s="79"/>
      <c r="C106" s="35" t="s">
        <v>84</v>
      </c>
      <c r="D106" s="36">
        <v>40</v>
      </c>
      <c r="E106" s="36">
        <v>40</v>
      </c>
      <c r="F106" s="36">
        <v>140</v>
      </c>
      <c r="G106" s="27">
        <v>2</v>
      </c>
      <c r="H106" s="27">
        <v>100</v>
      </c>
      <c r="I106" s="30">
        <f t="shared" si="2"/>
        <v>0.17584</v>
      </c>
      <c r="J106" s="31">
        <v>12.037083239999999</v>
      </c>
    </row>
    <row r="107" spans="2:10" ht="30" customHeight="1" thickBot="1" x14ac:dyDescent="0.4">
      <c r="B107" s="79"/>
      <c r="C107" s="35" t="s">
        <v>85</v>
      </c>
      <c r="D107" s="36">
        <v>40</v>
      </c>
      <c r="E107" s="36">
        <v>40</v>
      </c>
      <c r="F107" s="36">
        <v>160</v>
      </c>
      <c r="G107" s="27">
        <v>2</v>
      </c>
      <c r="H107" s="27">
        <v>100</v>
      </c>
      <c r="I107" s="30">
        <f t="shared" si="2"/>
        <v>0.20095999999999997</v>
      </c>
      <c r="J107" s="31">
        <v>15.873076799999998</v>
      </c>
    </row>
    <row r="108" spans="2:10" ht="30" customHeight="1" thickBot="1" x14ac:dyDescent="0.4">
      <c r="B108" s="79"/>
      <c r="C108" s="35" t="s">
        <v>86</v>
      </c>
      <c r="D108" s="36">
        <v>40</v>
      </c>
      <c r="E108" s="36">
        <v>40</v>
      </c>
      <c r="F108" s="36">
        <v>200</v>
      </c>
      <c r="G108" s="27">
        <v>2</v>
      </c>
      <c r="H108" s="27">
        <v>50</v>
      </c>
      <c r="I108" s="30">
        <f t="shared" si="2"/>
        <v>0.25119999999999998</v>
      </c>
      <c r="J108" s="31">
        <v>19.841345999999998</v>
      </c>
    </row>
    <row r="109" spans="2:10" ht="30" customHeight="1" thickBot="1" x14ac:dyDescent="0.4">
      <c r="B109" s="79"/>
      <c r="C109" s="35" t="s">
        <v>87</v>
      </c>
      <c r="D109" s="36">
        <v>40</v>
      </c>
      <c r="E109" s="36">
        <v>40</v>
      </c>
      <c r="F109" s="36">
        <v>240</v>
      </c>
      <c r="G109" s="27">
        <v>2</v>
      </c>
      <c r="H109" s="27">
        <v>25</v>
      </c>
      <c r="I109" s="30">
        <f t="shared" si="2"/>
        <v>0.30143999999999999</v>
      </c>
      <c r="J109" s="31">
        <v>23.809615199999996</v>
      </c>
    </row>
    <row r="110" spans="2:10" ht="30" customHeight="1" thickBot="1" x14ac:dyDescent="0.4">
      <c r="B110" s="79"/>
      <c r="C110" s="35" t="s">
        <v>88</v>
      </c>
      <c r="D110" s="36">
        <v>40</v>
      </c>
      <c r="E110" s="36">
        <v>40</v>
      </c>
      <c r="F110" s="36">
        <v>300</v>
      </c>
      <c r="G110" s="27">
        <v>2</v>
      </c>
      <c r="H110" s="27">
        <v>20</v>
      </c>
      <c r="I110" s="30">
        <f t="shared" si="2"/>
        <v>0.37679999999999997</v>
      </c>
      <c r="J110" s="31">
        <v>29.762018999999995</v>
      </c>
    </row>
    <row r="111" spans="2:10" ht="30" customHeight="1" thickBot="1" x14ac:dyDescent="0.4">
      <c r="B111" s="79"/>
      <c r="C111" s="35" t="s">
        <v>89</v>
      </c>
      <c r="D111" s="36">
        <v>50</v>
      </c>
      <c r="E111" s="36">
        <v>50</v>
      </c>
      <c r="F111" s="36">
        <v>40</v>
      </c>
      <c r="G111" s="27">
        <v>2</v>
      </c>
      <c r="H111" s="27">
        <v>200</v>
      </c>
      <c r="I111" s="30">
        <f t="shared" si="2"/>
        <v>6.2799999999999995E-2</v>
      </c>
      <c r="J111" s="31">
        <v>4.2989583000000007</v>
      </c>
    </row>
    <row r="112" spans="2:10" ht="30" customHeight="1" thickBot="1" x14ac:dyDescent="0.4">
      <c r="B112" s="79"/>
      <c r="C112" s="35" t="s">
        <v>90</v>
      </c>
      <c r="D112" s="36">
        <v>50</v>
      </c>
      <c r="E112" s="36">
        <v>50</v>
      </c>
      <c r="F112" s="36">
        <v>50</v>
      </c>
      <c r="G112" s="27">
        <v>2</v>
      </c>
      <c r="H112" s="27">
        <v>200</v>
      </c>
      <c r="I112" s="30">
        <f t="shared" si="2"/>
        <v>7.85E-2</v>
      </c>
      <c r="J112" s="31">
        <v>5.3736978749999995</v>
      </c>
    </row>
    <row r="113" spans="2:10" ht="30" customHeight="1" thickBot="1" x14ac:dyDescent="0.4">
      <c r="B113" s="79"/>
      <c r="C113" s="35" t="s">
        <v>91</v>
      </c>
      <c r="D113" s="36">
        <v>50</v>
      </c>
      <c r="E113" s="36">
        <v>50</v>
      </c>
      <c r="F113" s="36">
        <v>60</v>
      </c>
      <c r="G113" s="27">
        <v>2</v>
      </c>
      <c r="H113" s="27">
        <v>100</v>
      </c>
      <c r="I113" s="30">
        <f t="shared" si="2"/>
        <v>9.4199999999999992E-2</v>
      </c>
      <c r="J113" s="31">
        <v>6.4484374500000001</v>
      </c>
    </row>
    <row r="114" spans="2:10" ht="30" customHeight="1" thickBot="1" x14ac:dyDescent="0.4">
      <c r="B114" s="79"/>
      <c r="C114" s="35" t="s">
        <v>92</v>
      </c>
      <c r="D114" s="36">
        <v>50</v>
      </c>
      <c r="E114" s="36">
        <v>50</v>
      </c>
      <c r="F114" s="36">
        <v>80</v>
      </c>
      <c r="G114" s="27">
        <v>2</v>
      </c>
      <c r="H114" s="27">
        <v>100</v>
      </c>
      <c r="I114" s="30">
        <f t="shared" si="2"/>
        <v>0.12559999999999999</v>
      </c>
      <c r="J114" s="31">
        <v>8.5979166000000014</v>
      </c>
    </row>
    <row r="115" spans="2:10" ht="30" customHeight="1" thickBot="1" x14ac:dyDescent="0.4">
      <c r="B115" s="79"/>
      <c r="C115" s="35" t="s">
        <v>93</v>
      </c>
      <c r="D115" s="36">
        <v>50</v>
      </c>
      <c r="E115" s="36">
        <v>50</v>
      </c>
      <c r="F115" s="36">
        <v>100</v>
      </c>
      <c r="G115" s="27">
        <v>2</v>
      </c>
      <c r="H115" s="27">
        <v>100</v>
      </c>
      <c r="I115" s="30">
        <f t="shared" si="2"/>
        <v>0.157</v>
      </c>
      <c r="J115" s="31">
        <v>10.747395749999999</v>
      </c>
    </row>
    <row r="116" spans="2:10" ht="30" customHeight="1" thickBot="1" x14ac:dyDescent="0.4">
      <c r="B116" s="79"/>
      <c r="C116" s="37" t="s">
        <v>94</v>
      </c>
      <c r="D116" s="38">
        <v>50</v>
      </c>
      <c r="E116" s="38">
        <v>50</v>
      </c>
      <c r="F116" s="38">
        <v>140</v>
      </c>
      <c r="G116" s="39">
        <v>2</v>
      </c>
      <c r="H116" s="39">
        <v>100</v>
      </c>
      <c r="I116" s="30">
        <f t="shared" si="2"/>
        <v>0.2198</v>
      </c>
      <c r="J116" s="31">
        <v>15.04635405</v>
      </c>
    </row>
    <row r="117" spans="2:10" ht="30" customHeight="1" thickBot="1" x14ac:dyDescent="0.4">
      <c r="B117" s="79"/>
      <c r="C117" s="37" t="s">
        <v>95</v>
      </c>
      <c r="D117" s="38">
        <v>50</v>
      </c>
      <c r="E117" s="38">
        <v>50</v>
      </c>
      <c r="F117" s="38">
        <v>160</v>
      </c>
      <c r="G117" s="39">
        <v>2</v>
      </c>
      <c r="H117" s="39">
        <v>100</v>
      </c>
      <c r="I117" s="30">
        <f t="shared" si="2"/>
        <v>0.25119999999999998</v>
      </c>
      <c r="J117" s="31">
        <v>17.195833200000003</v>
      </c>
    </row>
    <row r="118" spans="2:10" ht="30" customHeight="1" thickBot="1" x14ac:dyDescent="0.4">
      <c r="B118" s="79"/>
      <c r="C118" s="37" t="s">
        <v>96</v>
      </c>
      <c r="D118" s="38">
        <v>50</v>
      </c>
      <c r="E118" s="38">
        <v>50</v>
      </c>
      <c r="F118" s="38">
        <v>200</v>
      </c>
      <c r="G118" s="39">
        <v>2</v>
      </c>
      <c r="H118" s="39">
        <v>25</v>
      </c>
      <c r="I118" s="30">
        <f t="shared" si="2"/>
        <v>0.314</v>
      </c>
      <c r="J118" s="31">
        <v>24.801682499999998</v>
      </c>
    </row>
    <row r="119" spans="2:10" ht="30" customHeight="1" thickBot="1" x14ac:dyDescent="0.4">
      <c r="B119" s="79"/>
      <c r="C119" s="37" t="s">
        <v>97</v>
      </c>
      <c r="D119" s="38">
        <v>50</v>
      </c>
      <c r="E119" s="38">
        <v>50</v>
      </c>
      <c r="F119" s="38">
        <v>300</v>
      </c>
      <c r="G119" s="39">
        <v>2</v>
      </c>
      <c r="H119" s="39">
        <v>20</v>
      </c>
      <c r="I119" s="30">
        <f t="shared" si="2"/>
        <v>0.47099999999999997</v>
      </c>
      <c r="J119" s="31">
        <v>37.202523750000005</v>
      </c>
    </row>
    <row r="120" spans="2:10" ht="30" customHeight="1" thickBot="1" x14ac:dyDescent="0.4">
      <c r="B120" s="79"/>
      <c r="C120" s="35" t="s">
        <v>98</v>
      </c>
      <c r="D120" s="36">
        <v>60</v>
      </c>
      <c r="E120" s="36">
        <v>60</v>
      </c>
      <c r="F120" s="36">
        <v>40</v>
      </c>
      <c r="G120" s="27">
        <v>2</v>
      </c>
      <c r="H120" s="27">
        <v>150</v>
      </c>
      <c r="I120" s="30">
        <f t="shared" si="2"/>
        <v>7.5359999999999996E-2</v>
      </c>
      <c r="J120" s="31">
        <v>5.1587499599999997</v>
      </c>
    </row>
    <row r="121" spans="2:10" ht="30" customHeight="1" thickBot="1" x14ac:dyDescent="0.4">
      <c r="B121" s="79"/>
      <c r="C121" s="35" t="s">
        <v>99</v>
      </c>
      <c r="D121" s="36">
        <v>60</v>
      </c>
      <c r="E121" s="36">
        <v>60</v>
      </c>
      <c r="F121" s="36">
        <v>50</v>
      </c>
      <c r="G121" s="27">
        <v>2</v>
      </c>
      <c r="H121" s="27">
        <v>100</v>
      </c>
      <c r="I121" s="30">
        <f t="shared" si="2"/>
        <v>9.4199999999999992E-2</v>
      </c>
      <c r="J121" s="31">
        <v>6.4484374500000001</v>
      </c>
    </row>
    <row r="122" spans="2:10" ht="30" customHeight="1" thickBot="1" x14ac:dyDescent="0.4">
      <c r="B122" s="79"/>
      <c r="C122" s="35" t="s">
        <v>100</v>
      </c>
      <c r="D122" s="36">
        <v>60</v>
      </c>
      <c r="E122" s="36">
        <v>60</v>
      </c>
      <c r="F122" s="36">
        <v>60</v>
      </c>
      <c r="G122" s="27">
        <v>2</v>
      </c>
      <c r="H122" s="27">
        <v>75</v>
      </c>
      <c r="I122" s="30">
        <f t="shared" si="2"/>
        <v>0.11303999999999999</v>
      </c>
      <c r="J122" s="31">
        <v>7.7381249399999987</v>
      </c>
    </row>
    <row r="123" spans="2:10" ht="30" customHeight="1" thickBot="1" x14ac:dyDescent="0.4">
      <c r="B123" s="79"/>
      <c r="C123" s="35" t="s">
        <v>101</v>
      </c>
      <c r="D123" s="36">
        <v>60</v>
      </c>
      <c r="E123" s="36">
        <v>60</v>
      </c>
      <c r="F123" s="36">
        <v>80</v>
      </c>
      <c r="G123" s="27">
        <v>2</v>
      </c>
      <c r="H123" s="27">
        <v>100</v>
      </c>
      <c r="I123" s="30">
        <f t="shared" si="2"/>
        <v>0.15071999999999999</v>
      </c>
      <c r="J123" s="31">
        <v>10.317499919999999</v>
      </c>
    </row>
    <row r="124" spans="2:10" ht="30" customHeight="1" thickBot="1" x14ac:dyDescent="0.4">
      <c r="B124" s="79"/>
      <c r="C124" s="35" t="s">
        <v>102</v>
      </c>
      <c r="D124" s="36">
        <v>60</v>
      </c>
      <c r="E124" s="36">
        <v>60</v>
      </c>
      <c r="F124" s="36">
        <v>100</v>
      </c>
      <c r="G124" s="27">
        <v>2</v>
      </c>
      <c r="H124" s="27">
        <v>75</v>
      </c>
      <c r="I124" s="30">
        <f t="shared" si="2"/>
        <v>0.18839999999999998</v>
      </c>
      <c r="J124" s="31">
        <v>12.8968749</v>
      </c>
    </row>
    <row r="125" spans="2:10" ht="30" customHeight="1" thickBot="1" x14ac:dyDescent="0.4">
      <c r="B125" s="79"/>
      <c r="C125" s="37" t="s">
        <v>103</v>
      </c>
      <c r="D125" s="38">
        <v>60</v>
      </c>
      <c r="E125" s="38">
        <v>60</v>
      </c>
      <c r="F125" s="38">
        <v>120</v>
      </c>
      <c r="G125" s="39">
        <v>2</v>
      </c>
      <c r="H125" s="39">
        <v>50</v>
      </c>
      <c r="I125" s="30">
        <f t="shared" si="2"/>
        <v>0.22607999999999998</v>
      </c>
      <c r="J125" s="31">
        <v>15.476249879999997</v>
      </c>
    </row>
    <row r="126" spans="2:10" ht="30" customHeight="1" thickBot="1" x14ac:dyDescent="0.4">
      <c r="B126" s="79"/>
      <c r="C126" s="37" t="s">
        <v>104</v>
      </c>
      <c r="D126" s="38">
        <v>60</v>
      </c>
      <c r="E126" s="38">
        <v>60</v>
      </c>
      <c r="F126" s="38">
        <v>140</v>
      </c>
      <c r="G126" s="39">
        <v>2</v>
      </c>
      <c r="H126" s="39">
        <v>50</v>
      </c>
      <c r="I126" s="30">
        <f t="shared" si="2"/>
        <v>0.26375999999999999</v>
      </c>
      <c r="J126" s="31">
        <v>18.055624859999995</v>
      </c>
    </row>
    <row r="127" spans="2:10" ht="30" customHeight="1" thickBot="1" x14ac:dyDescent="0.4">
      <c r="B127" s="79"/>
      <c r="C127" s="37" t="s">
        <v>105</v>
      </c>
      <c r="D127" s="38">
        <v>60</v>
      </c>
      <c r="E127" s="38">
        <v>60</v>
      </c>
      <c r="F127" s="38">
        <v>160</v>
      </c>
      <c r="G127" s="39">
        <v>2</v>
      </c>
      <c r="H127" s="39">
        <v>50</v>
      </c>
      <c r="I127" s="30">
        <f t="shared" si="2"/>
        <v>0.30143999999999999</v>
      </c>
      <c r="J127" s="31">
        <v>20.634999839999999</v>
      </c>
    </row>
    <row r="128" spans="2:10" ht="30" customHeight="1" thickBot="1" x14ac:dyDescent="0.4">
      <c r="B128" s="79"/>
      <c r="C128" s="37" t="s">
        <v>106</v>
      </c>
      <c r="D128" s="38">
        <v>60</v>
      </c>
      <c r="E128" s="38">
        <v>60</v>
      </c>
      <c r="F128" s="38">
        <v>180</v>
      </c>
      <c r="G128" s="39">
        <v>2</v>
      </c>
      <c r="H128" s="39">
        <v>50</v>
      </c>
      <c r="I128" s="30">
        <f t="shared" si="2"/>
        <v>0.33911999999999998</v>
      </c>
      <c r="J128" s="31">
        <v>23.214374819999996</v>
      </c>
    </row>
    <row r="129" spans="2:10" ht="30" customHeight="1" thickBot="1" x14ac:dyDescent="0.4">
      <c r="B129" s="79"/>
      <c r="C129" s="40" t="s">
        <v>107</v>
      </c>
      <c r="D129" s="36">
        <v>60</v>
      </c>
      <c r="E129" s="36">
        <v>60</v>
      </c>
      <c r="F129" s="36">
        <v>200</v>
      </c>
      <c r="G129" s="27">
        <v>2</v>
      </c>
      <c r="H129" s="27">
        <v>25</v>
      </c>
      <c r="I129" s="30">
        <f t="shared" si="2"/>
        <v>0.37679999999999997</v>
      </c>
      <c r="J129" s="31">
        <v>29.762019000000002</v>
      </c>
    </row>
    <row r="130" spans="2:10" ht="30" customHeight="1" thickBot="1" x14ac:dyDescent="0.4">
      <c r="B130" s="79"/>
      <c r="C130" s="41" t="s">
        <v>108</v>
      </c>
      <c r="D130" s="38">
        <v>60</v>
      </c>
      <c r="E130" s="38">
        <v>60</v>
      </c>
      <c r="F130" s="38">
        <v>300</v>
      </c>
      <c r="G130" s="39">
        <v>2</v>
      </c>
      <c r="H130" s="39">
        <v>10</v>
      </c>
      <c r="I130" s="30">
        <f t="shared" si="2"/>
        <v>0.56519999999999992</v>
      </c>
      <c r="J130" s="31">
        <v>44.643028499999993</v>
      </c>
    </row>
    <row r="131" spans="2:10" ht="30" customHeight="1" thickBot="1" x14ac:dyDescent="0.4">
      <c r="B131" s="79"/>
      <c r="C131" s="35" t="s">
        <v>109</v>
      </c>
      <c r="D131" s="36">
        <v>80</v>
      </c>
      <c r="E131" s="36">
        <v>80</v>
      </c>
      <c r="F131" s="36">
        <v>40</v>
      </c>
      <c r="G131" s="27">
        <v>2</v>
      </c>
      <c r="H131" s="27">
        <v>150</v>
      </c>
      <c r="I131" s="30">
        <f t="shared" si="2"/>
        <v>0.10047999999999999</v>
      </c>
      <c r="J131" s="31">
        <v>6.8783332799999988</v>
      </c>
    </row>
    <row r="132" spans="2:10" ht="30" customHeight="1" thickBot="1" x14ac:dyDescent="0.4">
      <c r="B132" s="79"/>
      <c r="C132" s="35" t="s">
        <v>110</v>
      </c>
      <c r="D132" s="36">
        <v>80</v>
      </c>
      <c r="E132" s="36">
        <v>80</v>
      </c>
      <c r="F132" s="36">
        <v>50</v>
      </c>
      <c r="G132" s="27">
        <v>2</v>
      </c>
      <c r="H132" s="27">
        <v>200</v>
      </c>
      <c r="I132" s="30">
        <f t="shared" si="2"/>
        <v>0.12559999999999999</v>
      </c>
      <c r="J132" s="31">
        <v>8.5979166000000014</v>
      </c>
    </row>
    <row r="133" spans="2:10" ht="30" customHeight="1" thickBot="1" x14ac:dyDescent="0.4">
      <c r="B133" s="79"/>
      <c r="C133" s="35" t="s">
        <v>111</v>
      </c>
      <c r="D133" s="36">
        <v>80</v>
      </c>
      <c r="E133" s="36">
        <v>80</v>
      </c>
      <c r="F133" s="36">
        <v>60</v>
      </c>
      <c r="G133" s="27">
        <v>2</v>
      </c>
      <c r="H133" s="27">
        <v>100</v>
      </c>
      <c r="I133" s="30">
        <f t="shared" si="2"/>
        <v>0.15071999999999999</v>
      </c>
      <c r="J133" s="31">
        <v>10.317499919999998</v>
      </c>
    </row>
    <row r="134" spans="2:10" ht="30" customHeight="1" thickBot="1" x14ac:dyDescent="0.4">
      <c r="B134" s="79"/>
      <c r="C134" s="35" t="s">
        <v>112</v>
      </c>
      <c r="D134" s="36">
        <v>80</v>
      </c>
      <c r="E134" s="36">
        <v>80</v>
      </c>
      <c r="F134" s="36">
        <v>80</v>
      </c>
      <c r="G134" s="27">
        <v>2</v>
      </c>
      <c r="H134" s="27">
        <v>50</v>
      </c>
      <c r="I134" s="30">
        <f t="shared" si="2"/>
        <v>0.20095999999999997</v>
      </c>
      <c r="J134" s="31">
        <v>13.756666559999998</v>
      </c>
    </row>
    <row r="135" spans="2:10" ht="30" customHeight="1" thickBot="1" x14ac:dyDescent="0.4">
      <c r="B135" s="79"/>
      <c r="C135" s="35" t="s">
        <v>113</v>
      </c>
      <c r="D135" s="36">
        <v>80</v>
      </c>
      <c r="E135" s="36">
        <v>80</v>
      </c>
      <c r="F135" s="36">
        <v>100</v>
      </c>
      <c r="G135" s="27">
        <v>2</v>
      </c>
      <c r="H135" s="27">
        <v>50</v>
      </c>
      <c r="I135" s="30">
        <f t="shared" si="2"/>
        <v>0.25119999999999998</v>
      </c>
      <c r="J135" s="31">
        <v>17.195833200000003</v>
      </c>
    </row>
    <row r="136" spans="2:10" ht="30" customHeight="1" thickBot="1" x14ac:dyDescent="0.4">
      <c r="B136" s="79"/>
      <c r="C136" s="35" t="s">
        <v>114</v>
      </c>
      <c r="D136" s="36">
        <v>80</v>
      </c>
      <c r="E136" s="36">
        <v>80</v>
      </c>
      <c r="F136" s="36">
        <v>120</v>
      </c>
      <c r="G136" s="27">
        <v>2</v>
      </c>
      <c r="H136" s="27">
        <v>50</v>
      </c>
      <c r="I136" s="30">
        <f t="shared" si="2"/>
        <v>0.30143999999999999</v>
      </c>
      <c r="J136" s="31">
        <v>20.634999839999995</v>
      </c>
    </row>
    <row r="137" spans="2:10" ht="30" customHeight="1" thickBot="1" x14ac:dyDescent="0.4">
      <c r="B137" s="79"/>
      <c r="C137" s="35" t="s">
        <v>115</v>
      </c>
      <c r="D137" s="36">
        <v>80</v>
      </c>
      <c r="E137" s="36">
        <v>80</v>
      </c>
      <c r="F137" s="36">
        <v>140</v>
      </c>
      <c r="G137" s="27">
        <v>2</v>
      </c>
      <c r="H137" s="27">
        <v>50</v>
      </c>
      <c r="I137" s="30">
        <f t="shared" si="2"/>
        <v>0.35167999999999999</v>
      </c>
      <c r="J137" s="31">
        <v>24.074166479999999</v>
      </c>
    </row>
    <row r="138" spans="2:10" ht="30" customHeight="1" thickBot="1" x14ac:dyDescent="0.4">
      <c r="B138" s="79"/>
      <c r="C138" s="37" t="s">
        <v>116</v>
      </c>
      <c r="D138" s="38">
        <v>80</v>
      </c>
      <c r="E138" s="38">
        <v>80</v>
      </c>
      <c r="F138" s="38">
        <v>160</v>
      </c>
      <c r="G138" s="39">
        <v>2</v>
      </c>
      <c r="H138" s="39">
        <v>50</v>
      </c>
      <c r="I138" s="30">
        <f t="shared" si="2"/>
        <v>0.40191999999999994</v>
      </c>
      <c r="J138" s="31">
        <v>27.513333119999995</v>
      </c>
    </row>
    <row r="139" spans="2:10" ht="30" customHeight="1" thickBot="1" x14ac:dyDescent="0.4">
      <c r="B139" s="79"/>
      <c r="C139" s="32" t="s">
        <v>117</v>
      </c>
      <c r="D139" s="36">
        <v>80</v>
      </c>
      <c r="E139" s="36">
        <v>80</v>
      </c>
      <c r="F139" s="36">
        <v>200</v>
      </c>
      <c r="G139" s="27">
        <v>2</v>
      </c>
      <c r="H139" s="27">
        <v>20</v>
      </c>
      <c r="I139" s="30">
        <f t="shared" si="2"/>
        <v>0.50239999999999996</v>
      </c>
      <c r="J139" s="31">
        <v>39.682691999999996</v>
      </c>
    </row>
    <row r="140" spans="2:10" ht="30" customHeight="1" thickBot="1" x14ac:dyDescent="0.4">
      <c r="B140" s="79"/>
      <c r="C140" s="32" t="s">
        <v>118</v>
      </c>
      <c r="D140" s="36">
        <v>80</v>
      </c>
      <c r="E140" s="36">
        <v>80</v>
      </c>
      <c r="F140" s="36">
        <v>300</v>
      </c>
      <c r="G140" s="27">
        <v>2</v>
      </c>
      <c r="H140" s="27">
        <v>10</v>
      </c>
      <c r="I140" s="30">
        <f t="shared" si="2"/>
        <v>0.75359999999999994</v>
      </c>
      <c r="J140" s="31">
        <v>59.52403799999999</v>
      </c>
    </row>
    <row r="141" spans="2:10" ht="30" customHeight="1" thickBot="1" x14ac:dyDescent="0.4">
      <c r="B141" s="79"/>
      <c r="C141" s="35" t="s">
        <v>119</v>
      </c>
      <c r="D141" s="36">
        <v>100</v>
      </c>
      <c r="E141" s="36">
        <v>100</v>
      </c>
      <c r="F141" s="36">
        <v>40</v>
      </c>
      <c r="G141" s="27">
        <v>2</v>
      </c>
      <c r="H141" s="27">
        <v>100</v>
      </c>
      <c r="I141" s="30">
        <f t="shared" si="2"/>
        <v>0.12559999999999999</v>
      </c>
      <c r="J141" s="31">
        <v>8.5979166000000014</v>
      </c>
    </row>
    <row r="142" spans="2:10" ht="30" customHeight="1" thickBot="1" x14ac:dyDescent="0.4">
      <c r="B142" s="79"/>
      <c r="C142" s="35" t="s">
        <v>120</v>
      </c>
      <c r="D142" s="36">
        <v>100</v>
      </c>
      <c r="E142" s="36">
        <v>100</v>
      </c>
      <c r="F142" s="36">
        <v>50</v>
      </c>
      <c r="G142" s="27">
        <v>2</v>
      </c>
      <c r="H142" s="27">
        <v>100</v>
      </c>
      <c r="I142" s="30">
        <f t="shared" si="2"/>
        <v>0.157</v>
      </c>
      <c r="J142" s="31">
        <v>10.747395749999999</v>
      </c>
    </row>
    <row r="143" spans="2:10" ht="30" customHeight="1" thickBot="1" x14ac:dyDescent="0.4">
      <c r="B143" s="79"/>
      <c r="C143" s="35" t="s">
        <v>121</v>
      </c>
      <c r="D143" s="36">
        <v>100</v>
      </c>
      <c r="E143" s="36">
        <v>100</v>
      </c>
      <c r="F143" s="36">
        <v>60</v>
      </c>
      <c r="G143" s="27">
        <v>2</v>
      </c>
      <c r="H143" s="27">
        <v>50</v>
      </c>
      <c r="I143" s="30">
        <f t="shared" si="2"/>
        <v>0.18839999999999998</v>
      </c>
      <c r="J143" s="31">
        <v>12.8968749</v>
      </c>
    </row>
    <row r="144" spans="2:10" ht="30" customHeight="1" thickBot="1" x14ac:dyDescent="0.4">
      <c r="B144" s="79"/>
      <c r="C144" s="35" t="s">
        <v>122</v>
      </c>
      <c r="D144" s="36">
        <v>100</v>
      </c>
      <c r="E144" s="36">
        <v>100</v>
      </c>
      <c r="F144" s="36">
        <v>80</v>
      </c>
      <c r="G144" s="27">
        <v>2</v>
      </c>
      <c r="H144" s="27">
        <v>50</v>
      </c>
      <c r="I144" s="30">
        <f t="shared" si="2"/>
        <v>0.25119999999999998</v>
      </c>
      <c r="J144" s="31">
        <v>17.195833200000003</v>
      </c>
    </row>
    <row r="145" spans="2:10" ht="30" customHeight="1" thickBot="1" x14ac:dyDescent="0.4">
      <c r="B145" s="79"/>
      <c r="C145" s="35" t="s">
        <v>123</v>
      </c>
      <c r="D145" s="36">
        <v>100</v>
      </c>
      <c r="E145" s="36">
        <v>100</v>
      </c>
      <c r="F145" s="36">
        <v>100</v>
      </c>
      <c r="G145" s="27">
        <v>2</v>
      </c>
      <c r="H145" s="27">
        <v>50</v>
      </c>
      <c r="I145" s="30">
        <f t="shared" si="2"/>
        <v>0.314</v>
      </c>
      <c r="J145" s="31">
        <v>21.494791499999998</v>
      </c>
    </row>
    <row r="146" spans="2:10" ht="30" customHeight="1" thickBot="1" x14ac:dyDescent="0.4">
      <c r="B146" s="79"/>
      <c r="C146" s="35" t="s">
        <v>124</v>
      </c>
      <c r="D146" s="36">
        <v>100</v>
      </c>
      <c r="E146" s="36">
        <v>100</v>
      </c>
      <c r="F146" s="36">
        <v>120</v>
      </c>
      <c r="G146" s="27">
        <v>2</v>
      </c>
      <c r="H146" s="27">
        <v>50</v>
      </c>
      <c r="I146" s="30">
        <f t="shared" si="2"/>
        <v>0.37679999999999997</v>
      </c>
      <c r="J146" s="31">
        <v>25.793749800000001</v>
      </c>
    </row>
    <row r="147" spans="2:10" ht="30" customHeight="1" thickBot="1" x14ac:dyDescent="0.4">
      <c r="B147" s="79"/>
      <c r="C147" s="35" t="s">
        <v>125</v>
      </c>
      <c r="D147" s="36">
        <v>100</v>
      </c>
      <c r="E147" s="36">
        <v>100</v>
      </c>
      <c r="F147" s="36">
        <v>140</v>
      </c>
      <c r="G147" s="27">
        <v>2</v>
      </c>
      <c r="H147" s="27">
        <v>50</v>
      </c>
      <c r="I147" s="30">
        <f t="shared" si="2"/>
        <v>0.43959999999999999</v>
      </c>
      <c r="J147" s="31">
        <v>30.092708099999999</v>
      </c>
    </row>
    <row r="148" spans="2:10" ht="30" customHeight="1" thickBot="1" x14ac:dyDescent="0.4">
      <c r="B148" s="79"/>
      <c r="C148" s="35" t="s">
        <v>126</v>
      </c>
      <c r="D148" s="36">
        <v>100</v>
      </c>
      <c r="E148" s="36">
        <v>100</v>
      </c>
      <c r="F148" s="36">
        <v>160</v>
      </c>
      <c r="G148" s="27">
        <v>2</v>
      </c>
      <c r="H148" s="27">
        <v>50</v>
      </c>
      <c r="I148" s="30">
        <f t="shared" si="2"/>
        <v>0.50239999999999996</v>
      </c>
      <c r="J148" s="31">
        <v>34.391666400000005</v>
      </c>
    </row>
    <row r="149" spans="2:10" ht="30" customHeight="1" thickBot="1" x14ac:dyDescent="0.4">
      <c r="B149" s="79"/>
      <c r="C149" s="32" t="s">
        <v>127</v>
      </c>
      <c r="D149" s="36">
        <v>100</v>
      </c>
      <c r="E149" s="36">
        <v>100</v>
      </c>
      <c r="F149" s="36">
        <v>200</v>
      </c>
      <c r="G149" s="27">
        <v>2</v>
      </c>
      <c r="H149" s="27">
        <v>25</v>
      </c>
      <c r="I149" s="30">
        <f t="shared" si="2"/>
        <v>0.628</v>
      </c>
      <c r="J149" s="31">
        <v>49.603364999999997</v>
      </c>
    </row>
    <row r="150" spans="2:10" ht="30" customHeight="1" thickBot="1" x14ac:dyDescent="0.4">
      <c r="B150" s="79"/>
      <c r="C150" s="32" t="s">
        <v>128</v>
      </c>
      <c r="D150" s="36">
        <v>100</v>
      </c>
      <c r="E150" s="36">
        <v>100</v>
      </c>
      <c r="F150" s="36">
        <v>300</v>
      </c>
      <c r="G150" s="27">
        <v>2</v>
      </c>
      <c r="H150" s="27">
        <v>25</v>
      </c>
      <c r="I150" s="30">
        <f t="shared" si="2"/>
        <v>0.94199999999999995</v>
      </c>
      <c r="J150" s="31">
        <v>74.405047500000009</v>
      </c>
    </row>
    <row r="151" spans="2:10" ht="30" customHeight="1" thickBot="1" x14ac:dyDescent="0.4">
      <c r="B151" s="79"/>
      <c r="C151" s="35" t="s">
        <v>129</v>
      </c>
      <c r="D151" s="36">
        <v>160</v>
      </c>
      <c r="E151" s="36">
        <v>160</v>
      </c>
      <c r="F151" s="36">
        <v>60</v>
      </c>
      <c r="G151" s="27">
        <v>2</v>
      </c>
      <c r="H151" s="27">
        <v>25</v>
      </c>
      <c r="I151" s="30">
        <f t="shared" si="2"/>
        <v>0.30143999999999999</v>
      </c>
      <c r="J151" s="31">
        <v>20.634999839999995</v>
      </c>
    </row>
    <row r="152" spans="2:10" ht="30" customHeight="1" thickBot="1" x14ac:dyDescent="0.4">
      <c r="B152" s="79"/>
      <c r="C152" s="35" t="s">
        <v>130</v>
      </c>
      <c r="D152" s="36">
        <v>160</v>
      </c>
      <c r="E152" s="36">
        <v>160</v>
      </c>
      <c r="F152" s="36">
        <v>80</v>
      </c>
      <c r="G152" s="27">
        <v>2</v>
      </c>
      <c r="H152" s="27">
        <v>25</v>
      </c>
      <c r="I152" s="30">
        <f t="shared" si="2"/>
        <v>0.40191999999999994</v>
      </c>
      <c r="J152" s="31">
        <v>27.513333119999995</v>
      </c>
    </row>
    <row r="153" spans="2:10" ht="30" customHeight="1" thickBot="1" x14ac:dyDescent="0.4">
      <c r="B153" s="79"/>
      <c r="C153" s="35" t="s">
        <v>131</v>
      </c>
      <c r="D153" s="36">
        <v>160</v>
      </c>
      <c r="E153" s="36">
        <v>160</v>
      </c>
      <c r="F153" s="36">
        <v>100</v>
      </c>
      <c r="G153" s="27">
        <v>2</v>
      </c>
      <c r="H153" s="27">
        <v>25</v>
      </c>
      <c r="I153" s="30">
        <f t="shared" si="2"/>
        <v>0.50239999999999996</v>
      </c>
      <c r="J153" s="31">
        <v>34.391666400000005</v>
      </c>
    </row>
    <row r="154" spans="2:10" ht="30" customHeight="1" thickBot="1" x14ac:dyDescent="0.4">
      <c r="B154" s="79"/>
      <c r="C154" s="32" t="s">
        <v>132</v>
      </c>
      <c r="D154" s="36">
        <v>200</v>
      </c>
      <c r="E154" s="36">
        <v>200</v>
      </c>
      <c r="F154" s="36">
        <v>100</v>
      </c>
      <c r="G154" s="27">
        <v>2</v>
      </c>
      <c r="H154" s="27">
        <v>25</v>
      </c>
      <c r="I154" s="30">
        <f t="shared" si="2"/>
        <v>0.628</v>
      </c>
      <c r="J154" s="31">
        <v>42.989582999999996</v>
      </c>
    </row>
    <row r="155" spans="2:10" ht="30" customHeight="1" thickBot="1" x14ac:dyDescent="0.3">
      <c r="B155" s="70" t="s">
        <v>133</v>
      </c>
      <c r="C155" s="70"/>
      <c r="D155" s="70"/>
      <c r="E155" s="70"/>
      <c r="F155" s="70"/>
      <c r="G155" s="70"/>
      <c r="H155" s="70"/>
      <c r="I155" s="70"/>
      <c r="J155" s="70"/>
    </row>
    <row r="156" spans="2:10" ht="30" customHeight="1" thickBot="1" x14ac:dyDescent="0.3">
      <c r="B156" s="79"/>
      <c r="C156" s="24" t="s">
        <v>0</v>
      </c>
      <c r="D156" s="24" t="s">
        <v>34</v>
      </c>
      <c r="E156" s="24" t="s">
        <v>35</v>
      </c>
      <c r="F156" s="24" t="s">
        <v>36</v>
      </c>
      <c r="G156" s="24" t="s">
        <v>3</v>
      </c>
      <c r="H156" s="24" t="s">
        <v>37</v>
      </c>
      <c r="I156" s="25" t="s">
        <v>38</v>
      </c>
      <c r="J156" s="26" t="s">
        <v>19</v>
      </c>
    </row>
    <row r="157" spans="2:10" ht="30" customHeight="1" thickBot="1" x14ac:dyDescent="0.4">
      <c r="B157" s="79"/>
      <c r="C157" s="35" t="s">
        <v>134</v>
      </c>
      <c r="D157" s="36">
        <v>40</v>
      </c>
      <c r="E157" s="36">
        <v>40</v>
      </c>
      <c r="F157" s="36">
        <v>400</v>
      </c>
      <c r="G157" s="27">
        <v>2</v>
      </c>
      <c r="H157" s="27">
        <v>10</v>
      </c>
      <c r="I157" s="30">
        <f t="shared" ref="I157:I195" si="3">(D157+E157)*F157*0.00000785*2</f>
        <v>0.50239999999999996</v>
      </c>
      <c r="J157" s="31">
        <v>42.328204800000002</v>
      </c>
    </row>
    <row r="158" spans="2:10" ht="30" customHeight="1" thickBot="1" x14ac:dyDescent="0.4">
      <c r="B158" s="79"/>
      <c r="C158" s="35" t="s">
        <v>135</v>
      </c>
      <c r="D158" s="36">
        <v>40</v>
      </c>
      <c r="E158" s="36">
        <v>40</v>
      </c>
      <c r="F158" s="36">
        <v>500</v>
      </c>
      <c r="G158" s="27">
        <v>2</v>
      </c>
      <c r="H158" s="27">
        <v>10</v>
      </c>
      <c r="I158" s="30">
        <f t="shared" si="3"/>
        <v>0.628</v>
      </c>
      <c r="J158" s="31">
        <v>52.910255999999997</v>
      </c>
    </row>
    <row r="159" spans="2:10" ht="30" customHeight="1" thickBot="1" x14ac:dyDescent="0.4">
      <c r="B159" s="79"/>
      <c r="C159" s="35" t="s">
        <v>136</v>
      </c>
      <c r="D159" s="36">
        <v>40</v>
      </c>
      <c r="E159" s="36">
        <v>40</v>
      </c>
      <c r="F159" s="36">
        <v>600</v>
      </c>
      <c r="G159" s="27">
        <v>2</v>
      </c>
      <c r="H159" s="27">
        <v>10</v>
      </c>
      <c r="I159" s="30">
        <f t="shared" si="3"/>
        <v>0.75359999999999994</v>
      </c>
      <c r="J159" s="31">
        <v>63.492307199999992</v>
      </c>
    </row>
    <row r="160" spans="2:10" ht="30" customHeight="1" thickBot="1" x14ac:dyDescent="0.4">
      <c r="B160" s="79"/>
      <c r="C160" s="35" t="s">
        <v>137</v>
      </c>
      <c r="D160" s="36">
        <v>40</v>
      </c>
      <c r="E160" s="36">
        <v>40</v>
      </c>
      <c r="F160" s="36">
        <v>800</v>
      </c>
      <c r="G160" s="27">
        <v>2</v>
      </c>
      <c r="H160" s="27">
        <v>10</v>
      </c>
      <c r="I160" s="30">
        <f t="shared" si="3"/>
        <v>1.0047999999999999</v>
      </c>
      <c r="J160" s="31">
        <v>84.656409600000003</v>
      </c>
    </row>
    <row r="161" spans="2:10" ht="30" customHeight="1" thickBot="1" x14ac:dyDescent="0.4">
      <c r="B161" s="79"/>
      <c r="C161" s="35" t="s">
        <v>138</v>
      </c>
      <c r="D161" s="36">
        <v>40</v>
      </c>
      <c r="E161" s="36">
        <v>40</v>
      </c>
      <c r="F161" s="36">
        <v>1000</v>
      </c>
      <c r="G161" s="27">
        <v>2</v>
      </c>
      <c r="H161" s="27">
        <v>5</v>
      </c>
      <c r="I161" s="30">
        <f t="shared" si="3"/>
        <v>1.256</v>
      </c>
      <c r="J161" s="31">
        <v>112.43429399999999</v>
      </c>
    </row>
    <row r="162" spans="2:10" ht="30" customHeight="1" thickBot="1" x14ac:dyDescent="0.4">
      <c r="B162" s="79"/>
      <c r="C162" s="35" t="s">
        <v>139</v>
      </c>
      <c r="D162" s="36">
        <v>40</v>
      </c>
      <c r="E162" s="36">
        <v>40</v>
      </c>
      <c r="F162" s="36">
        <v>1200</v>
      </c>
      <c r="G162" s="27">
        <v>2</v>
      </c>
      <c r="H162" s="27">
        <v>5</v>
      </c>
      <c r="I162" s="30">
        <f t="shared" si="3"/>
        <v>1.5071999999999999</v>
      </c>
      <c r="J162" s="31">
        <v>134.92115279999996</v>
      </c>
    </row>
    <row r="163" spans="2:10" ht="30" customHeight="1" thickBot="1" x14ac:dyDescent="0.4">
      <c r="B163" s="79"/>
      <c r="C163" s="35" t="s">
        <v>140</v>
      </c>
      <c r="D163" s="36">
        <v>40</v>
      </c>
      <c r="E163" s="36">
        <v>40</v>
      </c>
      <c r="F163" s="36">
        <v>1500</v>
      </c>
      <c r="G163" s="27">
        <v>2</v>
      </c>
      <c r="H163" s="27">
        <v>5</v>
      </c>
      <c r="I163" s="30">
        <f t="shared" si="3"/>
        <v>1.8839999999999999</v>
      </c>
      <c r="J163" s="31">
        <v>168.65144099999998</v>
      </c>
    </row>
    <row r="164" spans="2:10" ht="30" customHeight="1" thickBot="1" x14ac:dyDescent="0.4">
      <c r="B164" s="79"/>
      <c r="C164" s="35" t="s">
        <v>141</v>
      </c>
      <c r="D164" s="36">
        <v>40</v>
      </c>
      <c r="E164" s="36">
        <v>40</v>
      </c>
      <c r="F164" s="36">
        <v>2000</v>
      </c>
      <c r="G164" s="27">
        <v>2</v>
      </c>
      <c r="H164" s="27">
        <v>5</v>
      </c>
      <c r="I164" s="30">
        <f t="shared" si="3"/>
        <v>2.512</v>
      </c>
      <c r="J164" s="31">
        <v>224.86858799999999</v>
      </c>
    </row>
    <row r="165" spans="2:10" ht="30" customHeight="1" thickBot="1" x14ac:dyDescent="0.4">
      <c r="B165" s="79"/>
      <c r="C165" s="35" t="s">
        <v>142</v>
      </c>
      <c r="D165" s="36">
        <v>50</v>
      </c>
      <c r="E165" s="36">
        <v>50</v>
      </c>
      <c r="F165" s="36">
        <v>400</v>
      </c>
      <c r="G165" s="27">
        <v>2</v>
      </c>
      <c r="H165" s="27">
        <v>10</v>
      </c>
      <c r="I165" s="30">
        <f t="shared" si="3"/>
        <v>0.628</v>
      </c>
      <c r="J165" s="31">
        <v>52.910256000000004</v>
      </c>
    </row>
    <row r="166" spans="2:10" ht="30" customHeight="1" thickBot="1" x14ac:dyDescent="0.4">
      <c r="B166" s="79"/>
      <c r="C166" s="35" t="s">
        <v>143</v>
      </c>
      <c r="D166" s="36">
        <v>50</v>
      </c>
      <c r="E166" s="36">
        <v>50</v>
      </c>
      <c r="F166" s="36">
        <v>500</v>
      </c>
      <c r="G166" s="27">
        <v>2</v>
      </c>
      <c r="H166" s="27">
        <v>10</v>
      </c>
      <c r="I166" s="30">
        <f t="shared" si="3"/>
        <v>0.78499999999999992</v>
      </c>
      <c r="J166" s="31">
        <v>66.137820000000005</v>
      </c>
    </row>
    <row r="167" spans="2:10" ht="30" customHeight="1" thickBot="1" x14ac:dyDescent="0.4">
      <c r="B167" s="79"/>
      <c r="C167" s="35" t="s">
        <v>144</v>
      </c>
      <c r="D167" s="36">
        <v>50</v>
      </c>
      <c r="E167" s="36">
        <v>50</v>
      </c>
      <c r="F167" s="36">
        <v>600</v>
      </c>
      <c r="G167" s="27">
        <v>2</v>
      </c>
      <c r="H167" s="27">
        <v>10</v>
      </c>
      <c r="I167" s="30">
        <f t="shared" si="3"/>
        <v>0.94199999999999995</v>
      </c>
      <c r="J167" s="31">
        <v>79.36538400000002</v>
      </c>
    </row>
    <row r="168" spans="2:10" ht="30" customHeight="1" thickBot="1" x14ac:dyDescent="0.4">
      <c r="B168" s="79"/>
      <c r="C168" s="35" t="s">
        <v>145</v>
      </c>
      <c r="D168" s="36">
        <v>50</v>
      </c>
      <c r="E168" s="36">
        <v>50</v>
      </c>
      <c r="F168" s="36">
        <v>800</v>
      </c>
      <c r="G168" s="27">
        <v>2</v>
      </c>
      <c r="H168" s="27">
        <v>10</v>
      </c>
      <c r="I168" s="30">
        <f t="shared" si="3"/>
        <v>1.256</v>
      </c>
      <c r="J168" s="31">
        <v>105.82051200000001</v>
      </c>
    </row>
    <row r="169" spans="2:10" ht="30" customHeight="1" thickBot="1" x14ac:dyDescent="0.4">
      <c r="B169" s="79"/>
      <c r="C169" s="35" t="s">
        <v>146</v>
      </c>
      <c r="D169" s="36">
        <v>50</v>
      </c>
      <c r="E169" s="36">
        <v>50</v>
      </c>
      <c r="F169" s="36">
        <v>1000</v>
      </c>
      <c r="G169" s="27">
        <v>2</v>
      </c>
      <c r="H169" s="27">
        <v>5</v>
      </c>
      <c r="I169" s="30">
        <f t="shared" si="3"/>
        <v>1.5699999999999998</v>
      </c>
      <c r="J169" s="31">
        <v>140.5428675</v>
      </c>
    </row>
    <row r="170" spans="2:10" ht="30" customHeight="1" thickBot="1" x14ac:dyDescent="0.4">
      <c r="B170" s="79"/>
      <c r="C170" s="35" t="s">
        <v>147</v>
      </c>
      <c r="D170" s="36">
        <v>50</v>
      </c>
      <c r="E170" s="36">
        <v>50</v>
      </c>
      <c r="F170" s="36">
        <v>1200</v>
      </c>
      <c r="G170" s="27">
        <v>2</v>
      </c>
      <c r="H170" s="27">
        <v>5</v>
      </c>
      <c r="I170" s="30">
        <f t="shared" si="3"/>
        <v>1.8839999999999999</v>
      </c>
      <c r="J170" s="31">
        <v>168.65144100000001</v>
      </c>
    </row>
    <row r="171" spans="2:10" ht="30" customHeight="1" thickBot="1" x14ac:dyDescent="0.4">
      <c r="B171" s="79"/>
      <c r="C171" s="35" t="s">
        <v>148</v>
      </c>
      <c r="D171" s="36">
        <v>50</v>
      </c>
      <c r="E171" s="36">
        <v>50</v>
      </c>
      <c r="F171" s="36">
        <v>1500</v>
      </c>
      <c r="G171" s="27">
        <v>2</v>
      </c>
      <c r="H171" s="27">
        <v>5</v>
      </c>
      <c r="I171" s="30">
        <f t="shared" si="3"/>
        <v>2.355</v>
      </c>
      <c r="J171" s="31">
        <v>210.81430125</v>
      </c>
    </row>
    <row r="172" spans="2:10" ht="30" customHeight="1" thickBot="1" x14ac:dyDescent="0.4">
      <c r="B172" s="79"/>
      <c r="C172" s="35" t="s">
        <v>149</v>
      </c>
      <c r="D172" s="36">
        <v>50</v>
      </c>
      <c r="E172" s="36">
        <v>50</v>
      </c>
      <c r="F172" s="36">
        <v>2000</v>
      </c>
      <c r="G172" s="27">
        <v>2</v>
      </c>
      <c r="H172" s="27">
        <v>5</v>
      </c>
      <c r="I172" s="30">
        <f t="shared" si="3"/>
        <v>3.1399999999999997</v>
      </c>
      <c r="J172" s="31">
        <v>281.085735</v>
      </c>
    </row>
    <row r="173" spans="2:10" ht="30" customHeight="1" thickBot="1" x14ac:dyDescent="0.4">
      <c r="B173" s="79"/>
      <c r="C173" s="35" t="s">
        <v>150</v>
      </c>
      <c r="D173" s="36">
        <v>60</v>
      </c>
      <c r="E173" s="36">
        <v>60</v>
      </c>
      <c r="F173" s="36">
        <v>400</v>
      </c>
      <c r="G173" s="27">
        <v>2</v>
      </c>
      <c r="H173" s="27">
        <v>10</v>
      </c>
      <c r="I173" s="30">
        <f t="shared" si="3"/>
        <v>0.75359999999999994</v>
      </c>
      <c r="J173" s="31">
        <v>63.492307199999999</v>
      </c>
    </row>
    <row r="174" spans="2:10" ht="30" customHeight="1" thickBot="1" x14ac:dyDescent="0.4">
      <c r="B174" s="79"/>
      <c r="C174" s="35" t="s">
        <v>151</v>
      </c>
      <c r="D174" s="36">
        <v>60</v>
      </c>
      <c r="E174" s="36">
        <v>60</v>
      </c>
      <c r="F174" s="36">
        <v>500</v>
      </c>
      <c r="G174" s="27">
        <v>2</v>
      </c>
      <c r="H174" s="27">
        <v>10</v>
      </c>
      <c r="I174" s="30">
        <f t="shared" si="3"/>
        <v>0.94199999999999995</v>
      </c>
      <c r="J174" s="31">
        <v>79.365383999999992</v>
      </c>
    </row>
    <row r="175" spans="2:10" ht="30" customHeight="1" thickBot="1" x14ac:dyDescent="0.4">
      <c r="B175" s="79"/>
      <c r="C175" s="35" t="s">
        <v>152</v>
      </c>
      <c r="D175" s="36">
        <v>60</v>
      </c>
      <c r="E175" s="36">
        <v>60</v>
      </c>
      <c r="F175" s="36">
        <v>600</v>
      </c>
      <c r="G175" s="27">
        <v>2</v>
      </c>
      <c r="H175" s="27">
        <v>10</v>
      </c>
      <c r="I175" s="30">
        <f t="shared" si="3"/>
        <v>1.1303999999999998</v>
      </c>
      <c r="J175" s="31">
        <v>95.238460799999999</v>
      </c>
    </row>
    <row r="176" spans="2:10" ht="30" customHeight="1" thickBot="1" x14ac:dyDescent="0.4">
      <c r="B176" s="79"/>
      <c r="C176" s="35" t="s">
        <v>153</v>
      </c>
      <c r="D176" s="36">
        <v>60</v>
      </c>
      <c r="E176" s="36">
        <v>60</v>
      </c>
      <c r="F176" s="36">
        <v>800</v>
      </c>
      <c r="G176" s="27">
        <v>2</v>
      </c>
      <c r="H176" s="27">
        <v>10</v>
      </c>
      <c r="I176" s="30">
        <f t="shared" si="3"/>
        <v>1.5071999999999999</v>
      </c>
      <c r="J176" s="31">
        <v>126.9846144</v>
      </c>
    </row>
    <row r="177" spans="2:10" ht="30" customHeight="1" thickBot="1" x14ac:dyDescent="0.4">
      <c r="B177" s="79"/>
      <c r="C177" s="35" t="s">
        <v>154</v>
      </c>
      <c r="D177" s="36">
        <v>60</v>
      </c>
      <c r="E177" s="36">
        <v>60</v>
      </c>
      <c r="F177" s="36">
        <v>1000</v>
      </c>
      <c r="G177" s="27">
        <v>2</v>
      </c>
      <c r="H177" s="27">
        <v>5</v>
      </c>
      <c r="I177" s="30">
        <f t="shared" si="3"/>
        <v>1.8839999999999999</v>
      </c>
      <c r="J177" s="31">
        <v>168.65144099999998</v>
      </c>
    </row>
    <row r="178" spans="2:10" ht="30" customHeight="1" thickBot="1" x14ac:dyDescent="0.4">
      <c r="B178" s="79"/>
      <c r="C178" s="35" t="s">
        <v>155</v>
      </c>
      <c r="D178" s="36">
        <v>60</v>
      </c>
      <c r="E178" s="36">
        <v>60</v>
      </c>
      <c r="F178" s="36">
        <v>1200</v>
      </c>
      <c r="G178" s="27">
        <v>2</v>
      </c>
      <c r="H178" s="27">
        <v>5</v>
      </c>
      <c r="I178" s="30">
        <f t="shared" si="3"/>
        <v>2.2607999999999997</v>
      </c>
      <c r="J178" s="31">
        <v>202.3817292</v>
      </c>
    </row>
    <row r="179" spans="2:10" ht="30" customHeight="1" thickBot="1" x14ac:dyDescent="0.4">
      <c r="B179" s="79"/>
      <c r="C179" s="35" t="s">
        <v>156</v>
      </c>
      <c r="D179" s="36">
        <v>60</v>
      </c>
      <c r="E179" s="36">
        <v>60</v>
      </c>
      <c r="F179" s="36">
        <v>1500</v>
      </c>
      <c r="G179" s="27">
        <v>2</v>
      </c>
      <c r="H179" s="27">
        <v>5</v>
      </c>
      <c r="I179" s="30">
        <f t="shared" si="3"/>
        <v>2.8259999999999996</v>
      </c>
      <c r="J179" s="31">
        <v>252.97716149999999</v>
      </c>
    </row>
    <row r="180" spans="2:10" ht="30" customHeight="1" thickBot="1" x14ac:dyDescent="0.4">
      <c r="B180" s="79"/>
      <c r="C180" s="35" t="s">
        <v>157</v>
      </c>
      <c r="D180" s="36">
        <v>60</v>
      </c>
      <c r="E180" s="36">
        <v>60</v>
      </c>
      <c r="F180" s="36">
        <v>2000</v>
      </c>
      <c r="G180" s="27">
        <v>2</v>
      </c>
      <c r="H180" s="27">
        <v>5</v>
      </c>
      <c r="I180" s="30">
        <f t="shared" si="3"/>
        <v>3.7679999999999998</v>
      </c>
      <c r="J180" s="31">
        <v>337.30288199999995</v>
      </c>
    </row>
    <row r="181" spans="2:10" ht="30" customHeight="1" thickBot="1" x14ac:dyDescent="0.4">
      <c r="B181" s="79"/>
      <c r="C181" s="35" t="s">
        <v>158</v>
      </c>
      <c r="D181" s="36">
        <v>80</v>
      </c>
      <c r="E181" s="36">
        <v>80</v>
      </c>
      <c r="F181" s="36">
        <v>400</v>
      </c>
      <c r="G181" s="27">
        <v>2</v>
      </c>
      <c r="H181" s="27">
        <v>10</v>
      </c>
      <c r="I181" s="30">
        <f t="shared" si="3"/>
        <v>1.0047999999999999</v>
      </c>
      <c r="J181" s="31">
        <v>84.656409600000003</v>
      </c>
    </row>
    <row r="182" spans="2:10" ht="30" customHeight="1" thickBot="1" x14ac:dyDescent="0.4">
      <c r="B182" s="79"/>
      <c r="C182" s="35" t="s">
        <v>159</v>
      </c>
      <c r="D182" s="36">
        <v>80</v>
      </c>
      <c r="E182" s="36">
        <v>80</v>
      </c>
      <c r="F182" s="36">
        <v>500</v>
      </c>
      <c r="G182" s="27">
        <v>2</v>
      </c>
      <c r="H182" s="27">
        <v>10</v>
      </c>
      <c r="I182" s="30">
        <f t="shared" si="3"/>
        <v>1.256</v>
      </c>
      <c r="J182" s="31">
        <v>105.82051199999999</v>
      </c>
    </row>
    <row r="183" spans="2:10" ht="30" customHeight="1" thickBot="1" x14ac:dyDescent="0.4">
      <c r="B183" s="79"/>
      <c r="C183" s="35" t="s">
        <v>160</v>
      </c>
      <c r="D183" s="36">
        <v>80</v>
      </c>
      <c r="E183" s="36">
        <v>80</v>
      </c>
      <c r="F183" s="36">
        <v>600</v>
      </c>
      <c r="G183" s="27">
        <v>2</v>
      </c>
      <c r="H183" s="27">
        <v>10</v>
      </c>
      <c r="I183" s="30">
        <f t="shared" si="3"/>
        <v>1.5071999999999999</v>
      </c>
      <c r="J183" s="31">
        <v>126.98461439999998</v>
      </c>
    </row>
    <row r="184" spans="2:10" ht="30" customHeight="1" thickBot="1" x14ac:dyDescent="0.4">
      <c r="B184" s="79"/>
      <c r="C184" s="35" t="s">
        <v>161</v>
      </c>
      <c r="D184" s="36">
        <v>80</v>
      </c>
      <c r="E184" s="36">
        <v>80</v>
      </c>
      <c r="F184" s="36">
        <v>800</v>
      </c>
      <c r="G184" s="27">
        <v>2</v>
      </c>
      <c r="H184" s="27">
        <v>10</v>
      </c>
      <c r="I184" s="30">
        <f t="shared" si="3"/>
        <v>2.0095999999999998</v>
      </c>
      <c r="J184" s="31">
        <v>169.31281920000001</v>
      </c>
    </row>
    <row r="185" spans="2:10" ht="30" customHeight="1" thickBot="1" x14ac:dyDescent="0.4">
      <c r="B185" s="79"/>
      <c r="C185" s="35" t="s">
        <v>162</v>
      </c>
      <c r="D185" s="36">
        <v>80</v>
      </c>
      <c r="E185" s="36">
        <v>80</v>
      </c>
      <c r="F185" s="36">
        <v>1000</v>
      </c>
      <c r="G185" s="27">
        <v>2</v>
      </c>
      <c r="H185" s="27">
        <v>5</v>
      </c>
      <c r="I185" s="30">
        <f t="shared" si="3"/>
        <v>2.512</v>
      </c>
      <c r="J185" s="31">
        <v>224.86858799999999</v>
      </c>
    </row>
    <row r="186" spans="2:10" ht="30" customHeight="1" thickBot="1" x14ac:dyDescent="0.4">
      <c r="B186" s="79"/>
      <c r="C186" s="35" t="s">
        <v>163</v>
      </c>
      <c r="D186" s="36">
        <v>80</v>
      </c>
      <c r="E186" s="36">
        <v>80</v>
      </c>
      <c r="F186" s="36">
        <v>1200</v>
      </c>
      <c r="G186" s="27">
        <v>2</v>
      </c>
      <c r="H186" s="27">
        <v>5</v>
      </c>
      <c r="I186" s="30">
        <f t="shared" si="3"/>
        <v>3.0143999999999997</v>
      </c>
      <c r="J186" s="31">
        <v>269.84230559999992</v>
      </c>
    </row>
    <row r="187" spans="2:10" ht="30" customHeight="1" thickBot="1" x14ac:dyDescent="0.4">
      <c r="B187" s="79"/>
      <c r="C187" s="35" t="s">
        <v>164</v>
      </c>
      <c r="D187" s="36">
        <v>80</v>
      </c>
      <c r="E187" s="36">
        <v>80</v>
      </c>
      <c r="F187" s="36">
        <v>1500</v>
      </c>
      <c r="G187" s="27">
        <v>2</v>
      </c>
      <c r="H187" s="27">
        <v>5</v>
      </c>
      <c r="I187" s="30">
        <f t="shared" si="3"/>
        <v>3.7679999999999998</v>
      </c>
      <c r="J187" s="31">
        <v>337.30288199999995</v>
      </c>
    </row>
    <row r="188" spans="2:10" ht="30" customHeight="1" thickBot="1" x14ac:dyDescent="0.4">
      <c r="B188" s="79"/>
      <c r="C188" s="35" t="s">
        <v>165</v>
      </c>
      <c r="D188" s="36">
        <v>80</v>
      </c>
      <c r="E188" s="36">
        <v>80</v>
      </c>
      <c r="F188" s="36">
        <v>2000</v>
      </c>
      <c r="G188" s="27">
        <v>2</v>
      </c>
      <c r="H188" s="27">
        <v>5</v>
      </c>
      <c r="I188" s="30">
        <f t="shared" si="3"/>
        <v>5.024</v>
      </c>
      <c r="J188" s="31">
        <v>449.73717599999998</v>
      </c>
    </row>
    <row r="189" spans="2:10" ht="30" customHeight="1" thickBot="1" x14ac:dyDescent="0.4">
      <c r="B189" s="79"/>
      <c r="C189" s="35" t="s">
        <v>166</v>
      </c>
      <c r="D189" s="36">
        <v>100</v>
      </c>
      <c r="E189" s="36">
        <v>100</v>
      </c>
      <c r="F189" s="36">
        <v>500</v>
      </c>
      <c r="G189" s="27">
        <v>2</v>
      </c>
      <c r="H189" s="27">
        <v>10</v>
      </c>
      <c r="I189" s="30">
        <f t="shared" si="3"/>
        <v>1.5699999999999998</v>
      </c>
      <c r="J189" s="31">
        <v>132.27564000000001</v>
      </c>
    </row>
    <row r="190" spans="2:10" ht="30" customHeight="1" thickBot="1" x14ac:dyDescent="0.4">
      <c r="B190" s="79"/>
      <c r="C190" s="35" t="s">
        <v>167</v>
      </c>
      <c r="D190" s="36">
        <v>100</v>
      </c>
      <c r="E190" s="36">
        <v>100</v>
      </c>
      <c r="F190" s="36">
        <v>600</v>
      </c>
      <c r="G190" s="27">
        <v>2</v>
      </c>
      <c r="H190" s="27">
        <v>10</v>
      </c>
      <c r="I190" s="30">
        <f t="shared" si="3"/>
        <v>1.8839999999999999</v>
      </c>
      <c r="J190" s="31">
        <v>158.73076800000004</v>
      </c>
    </row>
    <row r="191" spans="2:10" ht="30" customHeight="1" thickBot="1" x14ac:dyDescent="0.4">
      <c r="B191" s="79"/>
      <c r="C191" s="35" t="s">
        <v>168</v>
      </c>
      <c r="D191" s="36">
        <v>100</v>
      </c>
      <c r="E191" s="36">
        <v>100</v>
      </c>
      <c r="F191" s="36">
        <v>800</v>
      </c>
      <c r="G191" s="27">
        <v>2</v>
      </c>
      <c r="H191" s="27">
        <v>5</v>
      </c>
      <c r="I191" s="30">
        <f t="shared" si="3"/>
        <v>2.512</v>
      </c>
      <c r="J191" s="31">
        <v>211.64102400000002</v>
      </c>
    </row>
    <row r="192" spans="2:10" ht="30" customHeight="1" thickBot="1" x14ac:dyDescent="0.4">
      <c r="B192" s="79"/>
      <c r="C192" s="35" t="s">
        <v>169</v>
      </c>
      <c r="D192" s="36">
        <v>100</v>
      </c>
      <c r="E192" s="36">
        <v>100</v>
      </c>
      <c r="F192" s="36">
        <v>1000</v>
      </c>
      <c r="G192" s="27">
        <v>2</v>
      </c>
      <c r="H192" s="27">
        <v>5</v>
      </c>
      <c r="I192" s="30">
        <f t="shared" si="3"/>
        <v>3.1399999999999997</v>
      </c>
      <c r="J192" s="31">
        <v>281.085735</v>
      </c>
    </row>
    <row r="193" spans="2:10" ht="30" customHeight="1" thickBot="1" x14ac:dyDescent="0.4">
      <c r="B193" s="79"/>
      <c r="C193" s="35" t="s">
        <v>170</v>
      </c>
      <c r="D193" s="36">
        <v>100</v>
      </c>
      <c r="E193" s="36">
        <v>100</v>
      </c>
      <c r="F193" s="36">
        <v>1200</v>
      </c>
      <c r="G193" s="27">
        <v>2</v>
      </c>
      <c r="H193" s="27">
        <v>5</v>
      </c>
      <c r="I193" s="30">
        <f t="shared" si="3"/>
        <v>3.7679999999999998</v>
      </c>
      <c r="J193" s="31">
        <v>337.30288200000001</v>
      </c>
    </row>
    <row r="194" spans="2:10" ht="30" customHeight="1" thickBot="1" x14ac:dyDescent="0.4">
      <c r="B194" s="79"/>
      <c r="C194" s="35" t="s">
        <v>171</v>
      </c>
      <c r="D194" s="36">
        <v>100</v>
      </c>
      <c r="E194" s="36">
        <v>100</v>
      </c>
      <c r="F194" s="36">
        <v>1500</v>
      </c>
      <c r="G194" s="27">
        <v>2</v>
      </c>
      <c r="H194" s="27">
        <v>5</v>
      </c>
      <c r="I194" s="30">
        <f t="shared" si="3"/>
        <v>4.71</v>
      </c>
      <c r="J194" s="31">
        <v>421.6286025</v>
      </c>
    </row>
    <row r="195" spans="2:10" ht="30" customHeight="1" thickBot="1" x14ac:dyDescent="0.4">
      <c r="B195" s="79"/>
      <c r="C195" s="35" t="s">
        <v>172</v>
      </c>
      <c r="D195" s="36">
        <v>100</v>
      </c>
      <c r="E195" s="36">
        <v>100</v>
      </c>
      <c r="F195" s="36">
        <v>2000</v>
      </c>
      <c r="G195" s="27">
        <v>2</v>
      </c>
      <c r="H195" s="27">
        <v>5</v>
      </c>
      <c r="I195" s="30">
        <f t="shared" si="3"/>
        <v>6.2799999999999994</v>
      </c>
      <c r="J195" s="31">
        <v>562.17147</v>
      </c>
    </row>
    <row r="196" spans="2:10" ht="30" customHeight="1" thickBot="1" x14ac:dyDescent="0.3">
      <c r="B196" s="70" t="s">
        <v>173</v>
      </c>
      <c r="C196" s="70"/>
      <c r="D196" s="70"/>
      <c r="E196" s="70"/>
      <c r="F196" s="70"/>
      <c r="G196" s="70"/>
      <c r="H196" s="70"/>
      <c r="I196" s="70"/>
      <c r="J196" s="70"/>
    </row>
    <row r="197" spans="2:10" ht="30" customHeight="1" thickBot="1" x14ac:dyDescent="0.3">
      <c r="B197" s="71"/>
      <c r="C197" s="24" t="s">
        <v>0</v>
      </c>
      <c r="D197" s="24" t="s">
        <v>34</v>
      </c>
      <c r="E197" s="24" t="s">
        <v>35</v>
      </c>
      <c r="F197" s="24" t="s">
        <v>36</v>
      </c>
      <c r="G197" s="24" t="s">
        <v>3</v>
      </c>
      <c r="H197" s="24" t="s">
        <v>37</v>
      </c>
      <c r="I197" s="25" t="s">
        <v>38</v>
      </c>
      <c r="J197" s="26" t="s">
        <v>19</v>
      </c>
    </row>
    <row r="198" spans="2:10" ht="30" customHeight="1" thickBot="1" x14ac:dyDescent="0.4">
      <c r="B198" s="71"/>
      <c r="C198" s="35" t="s">
        <v>174</v>
      </c>
      <c r="D198" s="36">
        <v>40</v>
      </c>
      <c r="E198" s="36">
        <v>80</v>
      </c>
      <c r="F198" s="36">
        <v>40</v>
      </c>
      <c r="G198" s="27">
        <v>2</v>
      </c>
      <c r="H198" s="27">
        <v>100</v>
      </c>
      <c r="I198" s="30">
        <f t="shared" ref="I198:I216" si="4">(D198+E198)*F198*0.00000785*2</f>
        <v>7.5359999999999996E-2</v>
      </c>
      <c r="J198" s="31">
        <v>5.2777980360000001</v>
      </c>
    </row>
    <row r="199" spans="2:10" ht="30" customHeight="1" thickBot="1" x14ac:dyDescent="0.4">
      <c r="B199" s="71"/>
      <c r="C199" s="35" t="s">
        <v>175</v>
      </c>
      <c r="D199" s="36">
        <v>40</v>
      </c>
      <c r="E199" s="36">
        <v>120</v>
      </c>
      <c r="F199" s="36">
        <v>40</v>
      </c>
      <c r="G199" s="27">
        <v>2</v>
      </c>
      <c r="H199" s="27">
        <v>50</v>
      </c>
      <c r="I199" s="30">
        <f t="shared" si="4"/>
        <v>0.10047999999999999</v>
      </c>
      <c r="J199" s="31">
        <v>7.0370640479999995</v>
      </c>
    </row>
    <row r="200" spans="2:10" ht="30" customHeight="1" thickBot="1" x14ac:dyDescent="0.4">
      <c r="B200" s="71"/>
      <c r="C200" s="35" t="s">
        <v>176</v>
      </c>
      <c r="D200" s="36">
        <v>40</v>
      </c>
      <c r="E200" s="36">
        <v>160</v>
      </c>
      <c r="F200" s="36">
        <v>40</v>
      </c>
      <c r="G200" s="27">
        <v>2</v>
      </c>
      <c r="H200" s="27">
        <v>50</v>
      </c>
      <c r="I200" s="30">
        <f t="shared" si="4"/>
        <v>0.12559999999999999</v>
      </c>
      <c r="J200" s="31">
        <v>8.7963300600000007</v>
      </c>
    </row>
    <row r="201" spans="2:10" ht="30" customHeight="1" thickBot="1" x14ac:dyDescent="0.4">
      <c r="B201" s="71"/>
      <c r="C201" s="35" t="s">
        <v>177</v>
      </c>
      <c r="D201" s="36">
        <v>40</v>
      </c>
      <c r="E201" s="36">
        <v>200</v>
      </c>
      <c r="F201" s="36">
        <v>40</v>
      </c>
      <c r="G201" s="27">
        <v>2</v>
      </c>
      <c r="H201" s="27">
        <v>50</v>
      </c>
      <c r="I201" s="30">
        <f t="shared" si="4"/>
        <v>0.15071999999999999</v>
      </c>
      <c r="J201" s="31">
        <v>10.555596072</v>
      </c>
    </row>
    <row r="202" spans="2:10" ht="30" customHeight="1" thickBot="1" x14ac:dyDescent="0.4">
      <c r="B202" s="71"/>
      <c r="C202" s="35" t="s">
        <v>178</v>
      </c>
      <c r="D202" s="36">
        <v>40</v>
      </c>
      <c r="E202" s="36">
        <v>300</v>
      </c>
      <c r="F202" s="36">
        <v>40</v>
      </c>
      <c r="G202" s="27">
        <v>2</v>
      </c>
      <c r="H202" s="27">
        <v>50</v>
      </c>
      <c r="I202" s="30">
        <f t="shared" si="4"/>
        <v>0.21351999999999999</v>
      </c>
      <c r="J202" s="31">
        <v>14.953761102</v>
      </c>
    </row>
    <row r="203" spans="2:10" ht="30" customHeight="1" thickBot="1" x14ac:dyDescent="0.4">
      <c r="B203" s="71"/>
      <c r="C203" s="35" t="s">
        <v>179</v>
      </c>
      <c r="D203" s="36">
        <v>40</v>
      </c>
      <c r="E203" s="36">
        <v>320</v>
      </c>
      <c r="F203" s="36">
        <v>40</v>
      </c>
      <c r="G203" s="27">
        <v>2</v>
      </c>
      <c r="H203" s="27">
        <v>25</v>
      </c>
      <c r="I203" s="30">
        <f t="shared" si="4"/>
        <v>0.22607999999999998</v>
      </c>
      <c r="J203" s="31">
        <v>15.833394107999995</v>
      </c>
    </row>
    <row r="204" spans="2:10" ht="30" customHeight="1" thickBot="1" x14ac:dyDescent="0.4">
      <c r="B204" s="71"/>
      <c r="C204" s="35" t="s">
        <v>180</v>
      </c>
      <c r="D204" s="36">
        <v>40</v>
      </c>
      <c r="E204" s="36">
        <v>400</v>
      </c>
      <c r="F204" s="36">
        <v>40</v>
      </c>
      <c r="G204" s="27">
        <v>2</v>
      </c>
      <c r="H204" s="27">
        <v>25</v>
      </c>
      <c r="I204" s="30">
        <f t="shared" si="4"/>
        <v>0.27631999999999995</v>
      </c>
      <c r="J204" s="31">
        <v>19.351926132000003</v>
      </c>
    </row>
    <row r="205" spans="2:10" ht="30" customHeight="1" thickBot="1" x14ac:dyDescent="0.4">
      <c r="B205" s="71"/>
      <c r="C205" s="35" t="s">
        <v>181</v>
      </c>
      <c r="D205" s="36">
        <v>40</v>
      </c>
      <c r="E205" s="36">
        <v>80</v>
      </c>
      <c r="F205" s="36">
        <v>60</v>
      </c>
      <c r="G205" s="27">
        <v>2</v>
      </c>
      <c r="H205" s="27">
        <v>50</v>
      </c>
      <c r="I205" s="30">
        <f t="shared" si="4"/>
        <v>0.11303999999999999</v>
      </c>
      <c r="J205" s="31">
        <v>7.9166970539999983</v>
      </c>
    </row>
    <row r="206" spans="2:10" ht="30" customHeight="1" thickBot="1" x14ac:dyDescent="0.4">
      <c r="B206" s="71"/>
      <c r="C206" s="35" t="s">
        <v>182</v>
      </c>
      <c r="D206" s="36">
        <v>40</v>
      </c>
      <c r="E206" s="36">
        <v>120</v>
      </c>
      <c r="F206" s="36">
        <v>60</v>
      </c>
      <c r="G206" s="27">
        <v>2</v>
      </c>
      <c r="H206" s="27">
        <v>50</v>
      </c>
      <c r="I206" s="30">
        <f t="shared" si="4"/>
        <v>0.15071999999999999</v>
      </c>
      <c r="J206" s="31">
        <v>10.555596071999998</v>
      </c>
    </row>
    <row r="207" spans="2:10" ht="30" customHeight="1" thickBot="1" x14ac:dyDescent="0.4">
      <c r="B207" s="71"/>
      <c r="C207" s="35" t="s">
        <v>183</v>
      </c>
      <c r="D207" s="36">
        <v>40</v>
      </c>
      <c r="E207" s="36">
        <v>160</v>
      </c>
      <c r="F207" s="36">
        <v>60</v>
      </c>
      <c r="G207" s="27">
        <v>2</v>
      </c>
      <c r="H207" s="27">
        <v>50</v>
      </c>
      <c r="I207" s="30">
        <f t="shared" si="4"/>
        <v>0.18839999999999998</v>
      </c>
      <c r="J207" s="31">
        <v>13.19449509</v>
      </c>
    </row>
    <row r="208" spans="2:10" ht="30" customHeight="1" thickBot="1" x14ac:dyDescent="0.4">
      <c r="B208" s="71"/>
      <c r="C208" s="35" t="s">
        <v>184</v>
      </c>
      <c r="D208" s="36">
        <v>40</v>
      </c>
      <c r="E208" s="36">
        <v>200</v>
      </c>
      <c r="F208" s="36">
        <v>60</v>
      </c>
      <c r="G208" s="27">
        <v>2</v>
      </c>
      <c r="H208" s="27">
        <v>50</v>
      </c>
      <c r="I208" s="30">
        <f t="shared" si="4"/>
        <v>0.22607999999999998</v>
      </c>
      <c r="J208" s="31">
        <v>15.833394107999997</v>
      </c>
    </row>
    <row r="209" spans="2:10" ht="30" customHeight="1" thickBot="1" x14ac:dyDescent="0.4">
      <c r="B209" s="71"/>
      <c r="C209" s="35" t="s">
        <v>185</v>
      </c>
      <c r="D209" s="36">
        <v>40</v>
      </c>
      <c r="E209" s="36">
        <v>300</v>
      </c>
      <c r="F209" s="36">
        <v>60</v>
      </c>
      <c r="G209" s="27">
        <v>2</v>
      </c>
      <c r="H209" s="27">
        <v>25</v>
      </c>
      <c r="I209" s="30">
        <f t="shared" si="4"/>
        <v>0.32027999999999995</v>
      </c>
      <c r="J209" s="31">
        <v>22.430641652999999</v>
      </c>
    </row>
    <row r="210" spans="2:10" ht="30" customHeight="1" thickBot="1" x14ac:dyDescent="0.4">
      <c r="B210" s="71"/>
      <c r="C210" s="35" t="s">
        <v>186</v>
      </c>
      <c r="D210" s="36">
        <v>40</v>
      </c>
      <c r="E210" s="36">
        <v>400</v>
      </c>
      <c r="F210" s="36">
        <v>60</v>
      </c>
      <c r="G210" s="27">
        <v>2</v>
      </c>
      <c r="H210" s="27">
        <v>25</v>
      </c>
      <c r="I210" s="30">
        <f t="shared" si="4"/>
        <v>0.41447999999999996</v>
      </c>
      <c r="J210" s="31">
        <v>29.027889198</v>
      </c>
    </row>
    <row r="211" spans="2:10" ht="30" customHeight="1" thickBot="1" x14ac:dyDescent="0.4">
      <c r="B211" s="71"/>
      <c r="C211" s="35" t="s">
        <v>187</v>
      </c>
      <c r="D211" s="36">
        <v>40</v>
      </c>
      <c r="E211" s="36">
        <v>80</v>
      </c>
      <c r="F211" s="36">
        <v>80</v>
      </c>
      <c r="G211" s="27">
        <v>2</v>
      </c>
      <c r="H211" s="27">
        <v>100</v>
      </c>
      <c r="I211" s="30">
        <f t="shared" si="4"/>
        <v>0.15071999999999999</v>
      </c>
      <c r="J211" s="31">
        <v>10.555596072</v>
      </c>
    </row>
    <row r="212" spans="2:10" ht="30" customHeight="1" thickBot="1" x14ac:dyDescent="0.4">
      <c r="B212" s="71"/>
      <c r="C212" s="35" t="s">
        <v>188</v>
      </c>
      <c r="D212" s="36">
        <v>40</v>
      </c>
      <c r="E212" s="36">
        <v>120</v>
      </c>
      <c r="F212" s="36">
        <v>80</v>
      </c>
      <c r="G212" s="27">
        <v>2</v>
      </c>
      <c r="H212" s="27">
        <v>100</v>
      </c>
      <c r="I212" s="30">
        <f t="shared" si="4"/>
        <v>0.20095999999999997</v>
      </c>
      <c r="J212" s="31">
        <v>14.074128095999999</v>
      </c>
    </row>
    <row r="213" spans="2:10" ht="30" customHeight="1" thickBot="1" x14ac:dyDescent="0.4">
      <c r="B213" s="71"/>
      <c r="C213" s="35" t="s">
        <v>189</v>
      </c>
      <c r="D213" s="36">
        <v>40</v>
      </c>
      <c r="E213" s="36">
        <v>160</v>
      </c>
      <c r="F213" s="36">
        <v>80</v>
      </c>
      <c r="G213" s="27">
        <v>2</v>
      </c>
      <c r="H213" s="27">
        <v>50</v>
      </c>
      <c r="I213" s="30">
        <f t="shared" si="4"/>
        <v>0.25119999999999998</v>
      </c>
      <c r="J213" s="31">
        <v>17.592660120000001</v>
      </c>
    </row>
    <row r="214" spans="2:10" ht="30" customHeight="1" thickBot="1" x14ac:dyDescent="0.4">
      <c r="B214" s="71"/>
      <c r="C214" s="35" t="s">
        <v>190</v>
      </c>
      <c r="D214" s="36">
        <v>40</v>
      </c>
      <c r="E214" s="36">
        <v>200</v>
      </c>
      <c r="F214" s="36">
        <v>80</v>
      </c>
      <c r="G214" s="27">
        <v>2</v>
      </c>
      <c r="H214" s="27">
        <v>50</v>
      </c>
      <c r="I214" s="30">
        <f t="shared" si="4"/>
        <v>0.30143999999999999</v>
      </c>
      <c r="J214" s="31">
        <v>21.111192144</v>
      </c>
    </row>
    <row r="215" spans="2:10" ht="30" customHeight="1" thickBot="1" x14ac:dyDescent="0.4">
      <c r="B215" s="71"/>
      <c r="C215" s="35" t="s">
        <v>191</v>
      </c>
      <c r="D215" s="36">
        <v>40</v>
      </c>
      <c r="E215" s="36">
        <v>300</v>
      </c>
      <c r="F215" s="36">
        <v>80</v>
      </c>
      <c r="G215" s="27">
        <v>2</v>
      </c>
      <c r="H215" s="27">
        <v>25</v>
      </c>
      <c r="I215" s="30">
        <f t="shared" si="4"/>
        <v>0.42703999999999998</v>
      </c>
      <c r="J215" s="31">
        <v>29.907522203999999</v>
      </c>
    </row>
    <row r="216" spans="2:10" ht="30" customHeight="1" thickBot="1" x14ac:dyDescent="0.4">
      <c r="B216" s="71"/>
      <c r="C216" s="35" t="s">
        <v>192</v>
      </c>
      <c r="D216" s="36">
        <v>40</v>
      </c>
      <c r="E216" s="36">
        <v>400</v>
      </c>
      <c r="F216" s="36">
        <v>80</v>
      </c>
      <c r="G216" s="27">
        <v>2</v>
      </c>
      <c r="H216" s="27">
        <v>25</v>
      </c>
      <c r="I216" s="30">
        <f t="shared" si="4"/>
        <v>0.55263999999999991</v>
      </c>
      <c r="J216" s="31">
        <v>38.703852264000005</v>
      </c>
    </row>
    <row r="217" spans="2:10" ht="30" customHeight="1" thickBot="1" x14ac:dyDescent="0.3">
      <c r="B217" s="70" t="s">
        <v>193</v>
      </c>
      <c r="C217" s="70"/>
      <c r="D217" s="70"/>
      <c r="E217" s="70"/>
      <c r="F217" s="70"/>
      <c r="G217" s="70"/>
      <c r="H217" s="70"/>
      <c r="I217" s="70"/>
      <c r="J217" s="70"/>
    </row>
    <row r="218" spans="2:10" ht="30" customHeight="1" thickBot="1" x14ac:dyDescent="0.3">
      <c r="B218" s="71"/>
      <c r="C218" s="24" t="s">
        <v>0</v>
      </c>
      <c r="D218" s="24" t="s">
        <v>36</v>
      </c>
      <c r="E218" s="24" t="s">
        <v>35</v>
      </c>
      <c r="F218" s="24" t="s">
        <v>34</v>
      </c>
      <c r="G218" s="24" t="s">
        <v>3</v>
      </c>
      <c r="H218" s="24" t="s">
        <v>37</v>
      </c>
      <c r="I218" s="25" t="s">
        <v>38</v>
      </c>
      <c r="J218" s="26" t="s">
        <v>19</v>
      </c>
    </row>
    <row r="219" spans="2:10" ht="30" customHeight="1" thickBot="1" x14ac:dyDescent="0.3">
      <c r="B219" s="71"/>
      <c r="C219" s="39" t="s">
        <v>194</v>
      </c>
      <c r="D219" s="39">
        <v>80</v>
      </c>
      <c r="E219" s="39"/>
      <c r="F219" s="39">
        <v>20</v>
      </c>
      <c r="G219" s="39">
        <v>2</v>
      </c>
      <c r="H219" s="39">
        <v>500</v>
      </c>
      <c r="I219" s="30">
        <f>D219*F219*0.00000785*2</f>
        <v>2.5119999999999996E-2</v>
      </c>
      <c r="J219" s="31">
        <v>1.6534454999999997</v>
      </c>
    </row>
    <row r="220" spans="2:10" ht="30" customHeight="1" thickBot="1" x14ac:dyDescent="0.3">
      <c r="B220" s="71"/>
      <c r="C220" s="27" t="s">
        <v>195</v>
      </c>
      <c r="D220" s="27">
        <v>40</v>
      </c>
      <c r="E220" s="27"/>
      <c r="F220" s="27">
        <v>80</v>
      </c>
      <c r="G220" s="27">
        <v>2</v>
      </c>
      <c r="H220" s="27">
        <v>200</v>
      </c>
      <c r="I220" s="30">
        <f>D220*F220*0.00000785*2</f>
        <v>5.0239999999999993E-2</v>
      </c>
      <c r="J220" s="31">
        <v>3.3068909999999994</v>
      </c>
    </row>
    <row r="221" spans="2:10" ht="30" customHeight="1" thickBot="1" x14ac:dyDescent="0.3">
      <c r="B221" s="71"/>
      <c r="C221" s="27" t="s">
        <v>196</v>
      </c>
      <c r="D221" s="27">
        <v>40</v>
      </c>
      <c r="E221" s="27"/>
      <c r="F221" s="27">
        <v>100</v>
      </c>
      <c r="G221" s="27">
        <v>2</v>
      </c>
      <c r="H221" s="27">
        <v>200</v>
      </c>
      <c r="I221" s="30">
        <f>D221*F221*0.00000785*2</f>
        <v>6.2799999999999995E-2</v>
      </c>
      <c r="J221" s="31">
        <v>4.1336137499999994</v>
      </c>
    </row>
    <row r="222" spans="2:10" ht="30" customHeight="1" thickBot="1" x14ac:dyDescent="0.3">
      <c r="B222" s="71"/>
      <c r="C222" s="27" t="s">
        <v>197</v>
      </c>
      <c r="D222" s="27">
        <v>40</v>
      </c>
      <c r="E222" s="27"/>
      <c r="F222" s="27">
        <v>120</v>
      </c>
      <c r="G222" s="27">
        <v>2</v>
      </c>
      <c r="H222" s="27">
        <v>150</v>
      </c>
      <c r="I222" s="30">
        <f t="shared" ref="I222:I286" si="5">D222*F222*0.00000785*2</f>
        <v>7.5359999999999996E-2</v>
      </c>
      <c r="J222" s="31">
        <v>4.9603364999999986</v>
      </c>
    </row>
    <row r="223" spans="2:10" ht="30" customHeight="1" thickBot="1" x14ac:dyDescent="0.3">
      <c r="B223" s="71"/>
      <c r="C223" s="39" t="s">
        <v>198</v>
      </c>
      <c r="D223" s="39">
        <v>40</v>
      </c>
      <c r="E223" s="39"/>
      <c r="F223" s="39">
        <v>140</v>
      </c>
      <c r="G223" s="39">
        <v>2</v>
      </c>
      <c r="H223" s="39">
        <v>200</v>
      </c>
      <c r="I223" s="30">
        <f t="shared" si="5"/>
        <v>8.7919999999999998E-2</v>
      </c>
      <c r="J223" s="31">
        <v>5.7870592499999995</v>
      </c>
    </row>
    <row r="224" spans="2:10" ht="30" customHeight="1" thickBot="1" x14ac:dyDescent="0.3">
      <c r="B224" s="71"/>
      <c r="C224" s="27" t="s">
        <v>199</v>
      </c>
      <c r="D224" s="27">
        <v>40</v>
      </c>
      <c r="E224" s="27"/>
      <c r="F224" s="27">
        <v>160</v>
      </c>
      <c r="G224" s="27">
        <v>2</v>
      </c>
      <c r="H224" s="27">
        <v>150</v>
      </c>
      <c r="I224" s="30">
        <f t="shared" si="5"/>
        <v>0.10047999999999999</v>
      </c>
      <c r="J224" s="31">
        <v>6.6137819999999987</v>
      </c>
    </row>
    <row r="225" spans="2:10" ht="30" customHeight="1" thickBot="1" x14ac:dyDescent="0.3">
      <c r="B225" s="71"/>
      <c r="C225" s="27" t="s">
        <v>200</v>
      </c>
      <c r="D225" s="27">
        <v>40</v>
      </c>
      <c r="E225" s="27"/>
      <c r="F225" s="27">
        <v>200</v>
      </c>
      <c r="G225" s="27">
        <v>2</v>
      </c>
      <c r="H225" s="27">
        <v>100</v>
      </c>
      <c r="I225" s="30">
        <f t="shared" si="5"/>
        <v>0.12559999999999999</v>
      </c>
      <c r="J225" s="31">
        <v>8.2672274999999988</v>
      </c>
    </row>
    <row r="226" spans="2:10" ht="30" customHeight="1" thickBot="1" x14ac:dyDescent="0.3">
      <c r="B226" s="71"/>
      <c r="C226" s="27" t="s">
        <v>201</v>
      </c>
      <c r="D226" s="27">
        <v>40</v>
      </c>
      <c r="E226" s="27"/>
      <c r="F226" s="27">
        <v>240</v>
      </c>
      <c r="G226" s="27">
        <v>2</v>
      </c>
      <c r="H226" s="27">
        <v>25</v>
      </c>
      <c r="I226" s="30">
        <f t="shared" si="5"/>
        <v>0.15071999999999999</v>
      </c>
      <c r="J226" s="31">
        <v>9.9206729999999972</v>
      </c>
    </row>
    <row r="227" spans="2:10" ht="30" customHeight="1" thickBot="1" x14ac:dyDescent="0.3">
      <c r="B227" s="71"/>
      <c r="C227" s="27" t="s">
        <v>202</v>
      </c>
      <c r="D227" s="27">
        <v>40</v>
      </c>
      <c r="E227" s="27"/>
      <c r="F227" s="27">
        <v>260</v>
      </c>
      <c r="G227" s="27">
        <v>2</v>
      </c>
      <c r="H227" s="27">
        <v>25</v>
      </c>
      <c r="I227" s="30">
        <f t="shared" si="5"/>
        <v>0.16327999999999998</v>
      </c>
      <c r="J227" s="31">
        <v>10.747395749999997</v>
      </c>
    </row>
    <row r="228" spans="2:10" ht="30" customHeight="1" thickBot="1" x14ac:dyDescent="0.3">
      <c r="B228" s="71"/>
      <c r="C228" s="27" t="s">
        <v>203</v>
      </c>
      <c r="D228" s="27">
        <v>40</v>
      </c>
      <c r="E228" s="27"/>
      <c r="F228" s="27">
        <v>280</v>
      </c>
      <c r="G228" s="27">
        <v>2</v>
      </c>
      <c r="H228" s="27">
        <v>25</v>
      </c>
      <c r="I228" s="30">
        <f t="shared" si="5"/>
        <v>0.17584</v>
      </c>
      <c r="J228" s="31">
        <v>11.574118499999999</v>
      </c>
    </row>
    <row r="229" spans="2:10" ht="30" customHeight="1" thickBot="1" x14ac:dyDescent="0.3">
      <c r="B229" s="71"/>
      <c r="C229" s="27" t="s">
        <v>204</v>
      </c>
      <c r="D229" s="27">
        <v>40</v>
      </c>
      <c r="E229" s="27"/>
      <c r="F229" s="27">
        <v>300</v>
      </c>
      <c r="G229" s="27">
        <v>2</v>
      </c>
      <c r="H229" s="27">
        <v>25</v>
      </c>
      <c r="I229" s="30">
        <f t="shared" si="5"/>
        <v>0.18839999999999998</v>
      </c>
      <c r="J229" s="31">
        <v>12.400841249999997</v>
      </c>
    </row>
    <row r="230" spans="2:10" ht="30" customHeight="1" thickBot="1" x14ac:dyDescent="0.3">
      <c r="B230" s="71"/>
      <c r="C230" s="27" t="s">
        <v>205</v>
      </c>
      <c r="D230" s="27">
        <v>40</v>
      </c>
      <c r="E230" s="27"/>
      <c r="F230" s="27">
        <v>360</v>
      </c>
      <c r="G230" s="27">
        <v>2</v>
      </c>
      <c r="H230" s="27">
        <v>25</v>
      </c>
      <c r="I230" s="30">
        <f t="shared" si="5"/>
        <v>0.22607999999999998</v>
      </c>
      <c r="J230" s="31">
        <v>14.881009500000001</v>
      </c>
    </row>
    <row r="231" spans="2:10" ht="30" customHeight="1" thickBot="1" x14ac:dyDescent="0.3">
      <c r="B231" s="71"/>
      <c r="C231" s="27" t="s">
        <v>206</v>
      </c>
      <c r="D231" s="27">
        <v>40</v>
      </c>
      <c r="E231" s="27"/>
      <c r="F231" s="27">
        <v>400</v>
      </c>
      <c r="G231" s="27">
        <v>2</v>
      </c>
      <c r="H231" s="27">
        <v>25</v>
      </c>
      <c r="I231" s="30">
        <f t="shared" si="5"/>
        <v>0.25119999999999998</v>
      </c>
      <c r="J231" s="31">
        <v>16.534454999999998</v>
      </c>
    </row>
    <row r="232" spans="2:10" ht="30" customHeight="1" thickBot="1" x14ac:dyDescent="0.3">
      <c r="B232" s="71"/>
      <c r="C232" s="27" t="s">
        <v>207</v>
      </c>
      <c r="D232" s="27">
        <v>40</v>
      </c>
      <c r="E232" s="27"/>
      <c r="F232" s="27">
        <v>480</v>
      </c>
      <c r="G232" s="27">
        <v>2</v>
      </c>
      <c r="H232" s="27">
        <v>25</v>
      </c>
      <c r="I232" s="30">
        <f t="shared" si="5"/>
        <v>0.30143999999999999</v>
      </c>
      <c r="J232" s="31">
        <v>19.841345999999994</v>
      </c>
    </row>
    <row r="233" spans="2:10" ht="30" customHeight="1" thickBot="1" x14ac:dyDescent="0.3">
      <c r="B233" s="71"/>
      <c r="C233" s="27" t="s">
        <v>208</v>
      </c>
      <c r="D233" s="27">
        <v>40</v>
      </c>
      <c r="E233" s="27"/>
      <c r="F233" s="27">
        <v>500</v>
      </c>
      <c r="G233" s="27">
        <v>2</v>
      </c>
      <c r="H233" s="27">
        <v>25</v>
      </c>
      <c r="I233" s="30">
        <f t="shared" si="5"/>
        <v>0.314</v>
      </c>
      <c r="J233" s="31">
        <v>20.668068749999996</v>
      </c>
    </row>
    <row r="234" spans="2:10" ht="30" customHeight="1" thickBot="1" x14ac:dyDescent="0.3">
      <c r="B234" s="71"/>
      <c r="C234" s="27" t="s">
        <v>209</v>
      </c>
      <c r="D234" s="27">
        <v>40</v>
      </c>
      <c r="E234" s="27"/>
      <c r="F234" s="27">
        <v>600</v>
      </c>
      <c r="G234" s="27">
        <v>2</v>
      </c>
      <c r="H234" s="27">
        <v>25</v>
      </c>
      <c r="I234" s="30">
        <f t="shared" si="5"/>
        <v>0.37679999999999997</v>
      </c>
      <c r="J234" s="31">
        <v>24.801682499999995</v>
      </c>
    </row>
    <row r="235" spans="2:10" ht="30" customHeight="1" thickBot="1" x14ac:dyDescent="0.3">
      <c r="B235" s="71"/>
      <c r="C235" s="27" t="s">
        <v>210</v>
      </c>
      <c r="D235" s="27">
        <v>40</v>
      </c>
      <c r="E235" s="27"/>
      <c r="F235" s="27">
        <v>720</v>
      </c>
      <c r="G235" s="27">
        <v>2</v>
      </c>
      <c r="H235" s="27">
        <v>25</v>
      </c>
      <c r="I235" s="30">
        <f t="shared" si="5"/>
        <v>0.45215999999999995</v>
      </c>
      <c r="J235" s="31">
        <v>29.762019000000002</v>
      </c>
    </row>
    <row r="236" spans="2:10" ht="30" customHeight="1" thickBot="1" x14ac:dyDescent="0.3">
      <c r="B236" s="71"/>
      <c r="C236" s="27" t="s">
        <v>211</v>
      </c>
      <c r="D236" s="27">
        <v>40</v>
      </c>
      <c r="E236" s="27"/>
      <c r="F236" s="27">
        <v>800</v>
      </c>
      <c r="G236" s="27">
        <v>2</v>
      </c>
      <c r="H236" s="27">
        <v>25</v>
      </c>
      <c r="I236" s="30">
        <f t="shared" si="5"/>
        <v>0.50239999999999996</v>
      </c>
      <c r="J236" s="31">
        <v>33.068909999999995</v>
      </c>
    </row>
    <row r="237" spans="2:10" ht="30" customHeight="1" thickBot="1" x14ac:dyDescent="0.3">
      <c r="B237" s="71"/>
      <c r="C237" s="27" t="s">
        <v>212</v>
      </c>
      <c r="D237" s="27">
        <v>40</v>
      </c>
      <c r="E237" s="27"/>
      <c r="F237" s="27">
        <v>840</v>
      </c>
      <c r="G237" s="27">
        <v>2</v>
      </c>
      <c r="H237" s="27">
        <v>25</v>
      </c>
      <c r="I237" s="30">
        <f t="shared" si="5"/>
        <v>0.52751999999999999</v>
      </c>
      <c r="J237" s="31">
        <v>34.722355499999999</v>
      </c>
    </row>
    <row r="238" spans="2:10" ht="30" customHeight="1" thickBot="1" x14ac:dyDescent="0.3">
      <c r="B238" s="71"/>
      <c r="C238" s="27" t="s">
        <v>213</v>
      </c>
      <c r="D238" s="27">
        <v>40</v>
      </c>
      <c r="E238" s="27"/>
      <c r="F238" s="27">
        <v>960</v>
      </c>
      <c r="G238" s="27">
        <v>2</v>
      </c>
      <c r="H238" s="27">
        <v>25</v>
      </c>
      <c r="I238" s="30">
        <f t="shared" si="5"/>
        <v>0.60287999999999997</v>
      </c>
      <c r="J238" s="31">
        <v>39.682691999999989</v>
      </c>
    </row>
    <row r="239" spans="2:10" ht="30" customHeight="1" thickBot="1" x14ac:dyDescent="0.3">
      <c r="B239" s="71"/>
      <c r="C239" s="27" t="s">
        <v>214</v>
      </c>
      <c r="D239" s="27">
        <v>40</v>
      </c>
      <c r="E239" s="27"/>
      <c r="F239" s="27">
        <v>1000</v>
      </c>
      <c r="G239" s="27">
        <v>2</v>
      </c>
      <c r="H239" s="27">
        <v>25</v>
      </c>
      <c r="I239" s="30">
        <f t="shared" si="5"/>
        <v>0.628</v>
      </c>
      <c r="J239" s="31">
        <v>41.336137499999992</v>
      </c>
    </row>
    <row r="240" spans="2:10" ht="30" customHeight="1" thickBot="1" x14ac:dyDescent="0.3">
      <c r="B240" s="71"/>
      <c r="C240" s="27" t="s">
        <v>215</v>
      </c>
      <c r="D240" s="27">
        <v>40</v>
      </c>
      <c r="E240" s="27"/>
      <c r="F240" s="27">
        <v>1200</v>
      </c>
      <c r="G240" s="27">
        <v>2</v>
      </c>
      <c r="H240" s="27">
        <v>25</v>
      </c>
      <c r="I240" s="30">
        <f t="shared" si="5"/>
        <v>0.75359999999999994</v>
      </c>
      <c r="J240" s="31">
        <v>49.603364999999989</v>
      </c>
    </row>
    <row r="241" spans="2:10" ht="30" customHeight="1" thickBot="1" x14ac:dyDescent="0.3">
      <c r="B241" s="71"/>
      <c r="C241" s="27" t="s">
        <v>216</v>
      </c>
      <c r="D241" s="27">
        <v>40</v>
      </c>
      <c r="E241" s="27"/>
      <c r="F241" s="27">
        <v>1250</v>
      </c>
      <c r="G241" s="27">
        <v>2</v>
      </c>
      <c r="H241" s="27">
        <v>25</v>
      </c>
      <c r="I241" s="30">
        <f t="shared" si="5"/>
        <v>0.78499999999999992</v>
      </c>
      <c r="J241" s="31">
        <v>51.670171874999994</v>
      </c>
    </row>
    <row r="242" spans="2:10" ht="30" customHeight="1" thickBot="1" x14ac:dyDescent="0.3">
      <c r="B242" s="71"/>
      <c r="C242" s="27" t="s">
        <v>217</v>
      </c>
      <c r="D242" s="27">
        <v>50</v>
      </c>
      <c r="E242" s="27"/>
      <c r="F242" s="27">
        <v>100</v>
      </c>
      <c r="G242" s="27">
        <v>2</v>
      </c>
      <c r="H242" s="27">
        <v>200</v>
      </c>
      <c r="I242" s="30">
        <f t="shared" si="5"/>
        <v>7.85E-2</v>
      </c>
      <c r="J242" s="31">
        <v>5.1670171874999999</v>
      </c>
    </row>
    <row r="243" spans="2:10" ht="30" customHeight="1" thickBot="1" x14ac:dyDescent="0.3">
      <c r="B243" s="71"/>
      <c r="C243" s="27" t="s">
        <v>218</v>
      </c>
      <c r="D243" s="27">
        <v>50</v>
      </c>
      <c r="E243" s="27"/>
      <c r="F243" s="27">
        <v>120</v>
      </c>
      <c r="G243" s="27">
        <v>2</v>
      </c>
      <c r="H243" s="27">
        <v>200</v>
      </c>
      <c r="I243" s="30">
        <f t="shared" si="5"/>
        <v>9.4199999999999992E-2</v>
      </c>
      <c r="J243" s="31">
        <v>6.2004206249999996</v>
      </c>
    </row>
    <row r="244" spans="2:10" ht="30" customHeight="1" thickBot="1" x14ac:dyDescent="0.3">
      <c r="B244" s="71"/>
      <c r="C244" s="27" t="s">
        <v>219</v>
      </c>
      <c r="D244" s="27">
        <v>50</v>
      </c>
      <c r="E244" s="27"/>
      <c r="F244" s="27">
        <v>140</v>
      </c>
      <c r="G244" s="27">
        <v>2</v>
      </c>
      <c r="H244" s="27">
        <v>150</v>
      </c>
      <c r="I244" s="30">
        <f t="shared" si="5"/>
        <v>0.1099</v>
      </c>
      <c r="J244" s="31">
        <v>7.2338240625000001</v>
      </c>
    </row>
    <row r="245" spans="2:10" ht="30" customHeight="1" thickBot="1" x14ac:dyDescent="0.3">
      <c r="B245" s="71"/>
      <c r="C245" s="27" t="s">
        <v>220</v>
      </c>
      <c r="D245" s="27">
        <v>50</v>
      </c>
      <c r="E245" s="27"/>
      <c r="F245" s="27">
        <v>160</v>
      </c>
      <c r="G245" s="27">
        <v>2</v>
      </c>
      <c r="H245" s="27">
        <v>150</v>
      </c>
      <c r="I245" s="30">
        <f t="shared" si="5"/>
        <v>0.12559999999999999</v>
      </c>
      <c r="J245" s="31">
        <v>8.2672275000000006</v>
      </c>
    </row>
    <row r="246" spans="2:10" ht="30" customHeight="1" thickBot="1" x14ac:dyDescent="0.3">
      <c r="B246" s="71"/>
      <c r="C246" s="27" t="s">
        <v>221</v>
      </c>
      <c r="D246" s="27">
        <v>50</v>
      </c>
      <c r="E246" s="27"/>
      <c r="F246" s="27">
        <v>200</v>
      </c>
      <c r="G246" s="27">
        <v>2</v>
      </c>
      <c r="H246" s="27">
        <v>100</v>
      </c>
      <c r="I246" s="30">
        <f t="shared" si="5"/>
        <v>0.157</v>
      </c>
      <c r="J246" s="31">
        <v>10.334034375</v>
      </c>
    </row>
    <row r="247" spans="2:10" ht="30" customHeight="1" thickBot="1" x14ac:dyDescent="0.3">
      <c r="B247" s="71"/>
      <c r="C247" s="27" t="s">
        <v>222</v>
      </c>
      <c r="D247" s="27">
        <v>50</v>
      </c>
      <c r="E247" s="27"/>
      <c r="F247" s="27">
        <v>240</v>
      </c>
      <c r="G247" s="27">
        <v>2</v>
      </c>
      <c r="H247" s="27">
        <v>25</v>
      </c>
      <c r="I247" s="30">
        <f t="shared" si="5"/>
        <v>0.18839999999999998</v>
      </c>
      <c r="J247" s="31">
        <v>12.400841249999999</v>
      </c>
    </row>
    <row r="248" spans="2:10" ht="30" customHeight="1" thickBot="1" x14ac:dyDescent="0.3">
      <c r="B248" s="71"/>
      <c r="C248" s="27" t="s">
        <v>223</v>
      </c>
      <c r="D248" s="27">
        <v>50</v>
      </c>
      <c r="E248" s="27"/>
      <c r="F248" s="27">
        <v>300</v>
      </c>
      <c r="G248" s="27">
        <v>2</v>
      </c>
      <c r="H248" s="27">
        <v>25</v>
      </c>
      <c r="I248" s="30">
        <f t="shared" si="5"/>
        <v>0.23549999999999999</v>
      </c>
      <c r="J248" s="31">
        <v>15.501051562500001</v>
      </c>
    </row>
    <row r="249" spans="2:10" ht="30" customHeight="1" thickBot="1" x14ac:dyDescent="0.3">
      <c r="B249" s="71"/>
      <c r="C249" s="27" t="s">
        <v>224</v>
      </c>
      <c r="D249" s="27">
        <v>50</v>
      </c>
      <c r="E249" s="27"/>
      <c r="F249" s="27">
        <v>400</v>
      </c>
      <c r="G249" s="27">
        <v>2</v>
      </c>
      <c r="H249" s="27">
        <v>25</v>
      </c>
      <c r="I249" s="30">
        <f t="shared" si="5"/>
        <v>0.314</v>
      </c>
      <c r="J249" s="31">
        <v>20.66806875</v>
      </c>
    </row>
    <row r="250" spans="2:10" ht="30" customHeight="1" thickBot="1" x14ac:dyDescent="0.3">
      <c r="B250" s="71"/>
      <c r="C250" s="27" t="s">
        <v>225</v>
      </c>
      <c r="D250" s="27">
        <v>50</v>
      </c>
      <c r="E250" s="27"/>
      <c r="F250" s="27">
        <v>500</v>
      </c>
      <c r="G250" s="27">
        <v>2</v>
      </c>
      <c r="H250" s="27">
        <v>25</v>
      </c>
      <c r="I250" s="30">
        <f t="shared" si="5"/>
        <v>0.39249999999999996</v>
      </c>
      <c r="J250" s="31">
        <v>25.835085937500001</v>
      </c>
    </row>
    <row r="251" spans="2:10" ht="30" customHeight="1" thickBot="1" x14ac:dyDescent="0.3">
      <c r="B251" s="71"/>
      <c r="C251" s="27" t="s">
        <v>226</v>
      </c>
      <c r="D251" s="27">
        <v>50</v>
      </c>
      <c r="E251" s="27"/>
      <c r="F251" s="27">
        <v>600</v>
      </c>
      <c r="G251" s="27">
        <v>2</v>
      </c>
      <c r="H251" s="27">
        <v>25</v>
      </c>
      <c r="I251" s="30">
        <f t="shared" si="5"/>
        <v>0.47099999999999997</v>
      </c>
      <c r="J251" s="31">
        <v>31.002103125000001</v>
      </c>
    </row>
    <row r="252" spans="2:10" ht="30" customHeight="1" thickBot="1" x14ac:dyDescent="0.3">
      <c r="B252" s="71"/>
      <c r="C252" s="27" t="s">
        <v>227</v>
      </c>
      <c r="D252" s="27">
        <v>50</v>
      </c>
      <c r="E252" s="27"/>
      <c r="F252" s="27">
        <v>800</v>
      </c>
      <c r="G252" s="27">
        <v>2</v>
      </c>
      <c r="H252" s="27">
        <v>25</v>
      </c>
      <c r="I252" s="30">
        <f t="shared" si="5"/>
        <v>0.628</v>
      </c>
      <c r="J252" s="31">
        <v>41.3361375</v>
      </c>
    </row>
    <row r="253" spans="2:10" ht="30" customHeight="1" thickBot="1" x14ac:dyDescent="0.3">
      <c r="B253" s="71"/>
      <c r="C253" s="27" t="s">
        <v>228</v>
      </c>
      <c r="D253" s="27">
        <v>50</v>
      </c>
      <c r="E253" s="27"/>
      <c r="F253" s="27">
        <v>1000</v>
      </c>
      <c r="G253" s="27">
        <v>2</v>
      </c>
      <c r="H253" s="27">
        <v>10</v>
      </c>
      <c r="I253" s="30">
        <f t="shared" si="5"/>
        <v>0.78499999999999992</v>
      </c>
      <c r="J253" s="31">
        <v>51.670171875000001</v>
      </c>
    </row>
    <row r="254" spans="2:10" ht="30" customHeight="1" thickBot="1" x14ac:dyDescent="0.3">
      <c r="B254" s="71"/>
      <c r="C254" s="27" t="s">
        <v>229</v>
      </c>
      <c r="D254" s="27">
        <v>50</v>
      </c>
      <c r="E254" s="27"/>
      <c r="F254" s="27">
        <v>1200</v>
      </c>
      <c r="G254" s="27">
        <v>2</v>
      </c>
      <c r="H254" s="27">
        <v>10</v>
      </c>
      <c r="I254" s="30">
        <f t="shared" si="5"/>
        <v>0.94199999999999995</v>
      </c>
      <c r="J254" s="31">
        <v>62.004206250000003</v>
      </c>
    </row>
    <row r="255" spans="2:10" ht="30" customHeight="1" thickBot="1" x14ac:dyDescent="0.3">
      <c r="B255" s="71"/>
      <c r="C255" s="27" t="s">
        <v>230</v>
      </c>
      <c r="D255" s="27">
        <v>50</v>
      </c>
      <c r="E255" s="27"/>
      <c r="F255" s="27">
        <v>1250</v>
      </c>
      <c r="G255" s="27">
        <v>2</v>
      </c>
      <c r="H255" s="27">
        <v>10</v>
      </c>
      <c r="I255" s="30">
        <f t="shared" si="5"/>
        <v>0.98124999999999996</v>
      </c>
      <c r="J255" s="31">
        <v>64.587714843750007</v>
      </c>
    </row>
    <row r="256" spans="2:10" ht="30" customHeight="1" thickBot="1" x14ac:dyDescent="0.3">
      <c r="B256" s="71"/>
      <c r="C256" s="27" t="s">
        <v>231</v>
      </c>
      <c r="D256" s="27">
        <v>60</v>
      </c>
      <c r="E256" s="27"/>
      <c r="F256" s="27">
        <v>100</v>
      </c>
      <c r="G256" s="27">
        <v>2</v>
      </c>
      <c r="H256" s="27">
        <v>150</v>
      </c>
      <c r="I256" s="30">
        <f t="shared" si="5"/>
        <v>9.4199999999999992E-2</v>
      </c>
      <c r="J256" s="31">
        <v>6.2004206249999996</v>
      </c>
    </row>
    <row r="257" spans="2:10" ht="30" customHeight="1" thickBot="1" x14ac:dyDescent="0.3">
      <c r="B257" s="71"/>
      <c r="C257" s="27" t="s">
        <v>232</v>
      </c>
      <c r="D257" s="27">
        <v>60</v>
      </c>
      <c r="E257" s="27"/>
      <c r="F257" s="27">
        <v>120</v>
      </c>
      <c r="G257" s="27">
        <v>2</v>
      </c>
      <c r="H257" s="27">
        <v>150</v>
      </c>
      <c r="I257" s="30">
        <f t="shared" si="5"/>
        <v>0.11303999999999999</v>
      </c>
      <c r="J257" s="31">
        <v>7.4405047499999988</v>
      </c>
    </row>
    <row r="258" spans="2:10" ht="30" customHeight="1" thickBot="1" x14ac:dyDescent="0.3">
      <c r="B258" s="71"/>
      <c r="C258" s="27" t="s">
        <v>233</v>
      </c>
      <c r="D258" s="27">
        <v>60</v>
      </c>
      <c r="E258" s="27"/>
      <c r="F258" s="27">
        <v>140</v>
      </c>
      <c r="G258" s="27">
        <v>2</v>
      </c>
      <c r="H258" s="27">
        <v>150</v>
      </c>
      <c r="I258" s="30">
        <f t="shared" si="5"/>
        <v>0.13188</v>
      </c>
      <c r="J258" s="31">
        <v>8.6805888749999998</v>
      </c>
    </row>
    <row r="259" spans="2:10" ht="30" customHeight="1" thickBot="1" x14ac:dyDescent="0.3">
      <c r="B259" s="71"/>
      <c r="C259" s="27" t="s">
        <v>234</v>
      </c>
      <c r="D259" s="27">
        <v>60</v>
      </c>
      <c r="E259" s="27"/>
      <c r="F259" s="27">
        <v>160</v>
      </c>
      <c r="G259" s="27">
        <v>2</v>
      </c>
      <c r="H259" s="27">
        <v>150</v>
      </c>
      <c r="I259" s="30">
        <f t="shared" si="5"/>
        <v>0.15071999999999999</v>
      </c>
      <c r="J259" s="31">
        <v>9.920672999999999</v>
      </c>
    </row>
    <row r="260" spans="2:10" ht="30" customHeight="1" thickBot="1" x14ac:dyDescent="0.3">
      <c r="B260" s="71"/>
      <c r="C260" s="27" t="s">
        <v>235</v>
      </c>
      <c r="D260" s="27">
        <v>60</v>
      </c>
      <c r="E260" s="27"/>
      <c r="F260" s="27">
        <v>200</v>
      </c>
      <c r="G260" s="27">
        <v>2</v>
      </c>
      <c r="H260" s="27">
        <v>100</v>
      </c>
      <c r="I260" s="30">
        <f t="shared" si="5"/>
        <v>0.18839999999999998</v>
      </c>
      <c r="J260" s="31">
        <v>12.400841249999999</v>
      </c>
    </row>
    <row r="261" spans="2:10" ht="30" customHeight="1" thickBot="1" x14ac:dyDescent="0.3">
      <c r="B261" s="71"/>
      <c r="C261" s="27" t="s">
        <v>236</v>
      </c>
      <c r="D261" s="27">
        <v>60</v>
      </c>
      <c r="E261" s="27"/>
      <c r="F261" s="27">
        <v>240</v>
      </c>
      <c r="G261" s="27">
        <v>2</v>
      </c>
      <c r="H261" s="27">
        <v>25</v>
      </c>
      <c r="I261" s="30">
        <f t="shared" si="5"/>
        <v>0.22607999999999998</v>
      </c>
      <c r="J261" s="31">
        <v>14.881009499999998</v>
      </c>
    </row>
    <row r="262" spans="2:10" ht="30" customHeight="1" thickBot="1" x14ac:dyDescent="0.3">
      <c r="B262" s="71"/>
      <c r="C262" s="27" t="s">
        <v>237</v>
      </c>
      <c r="D262" s="27">
        <v>60</v>
      </c>
      <c r="E262" s="27"/>
      <c r="F262" s="27">
        <v>300</v>
      </c>
      <c r="G262" s="27">
        <v>2</v>
      </c>
      <c r="H262" s="27">
        <v>25</v>
      </c>
      <c r="I262" s="30">
        <f t="shared" si="5"/>
        <v>0.28259999999999996</v>
      </c>
      <c r="J262" s="31">
        <v>18.601261874999999</v>
      </c>
    </row>
    <row r="263" spans="2:10" ht="30" customHeight="1" thickBot="1" x14ac:dyDescent="0.3">
      <c r="B263" s="71"/>
      <c r="C263" s="27" t="s">
        <v>238</v>
      </c>
      <c r="D263" s="27">
        <v>60</v>
      </c>
      <c r="E263" s="27"/>
      <c r="F263" s="27">
        <v>360</v>
      </c>
      <c r="G263" s="27">
        <v>2</v>
      </c>
      <c r="H263" s="27">
        <v>25</v>
      </c>
      <c r="I263" s="30">
        <f t="shared" si="5"/>
        <v>0.33911999999999998</v>
      </c>
      <c r="J263" s="31">
        <v>22.321514249999996</v>
      </c>
    </row>
    <row r="264" spans="2:10" ht="30" customHeight="1" thickBot="1" x14ac:dyDescent="0.3">
      <c r="B264" s="71"/>
      <c r="C264" s="27" t="s">
        <v>239</v>
      </c>
      <c r="D264" s="27">
        <v>60</v>
      </c>
      <c r="E264" s="27"/>
      <c r="F264" s="27">
        <v>400</v>
      </c>
      <c r="G264" s="27">
        <v>2</v>
      </c>
      <c r="H264" s="27">
        <v>25</v>
      </c>
      <c r="I264" s="30">
        <f t="shared" si="5"/>
        <v>0.37679999999999997</v>
      </c>
      <c r="J264" s="31">
        <v>24.801682499999998</v>
      </c>
    </row>
    <row r="265" spans="2:10" ht="30" customHeight="1" thickBot="1" x14ac:dyDescent="0.3">
      <c r="B265" s="71"/>
      <c r="C265" s="27" t="s">
        <v>240</v>
      </c>
      <c r="D265" s="27">
        <v>60</v>
      </c>
      <c r="E265" s="27"/>
      <c r="F265" s="27">
        <v>480</v>
      </c>
      <c r="G265" s="27">
        <v>2</v>
      </c>
      <c r="H265" s="27">
        <v>25</v>
      </c>
      <c r="I265" s="30">
        <f t="shared" si="5"/>
        <v>0.45215999999999995</v>
      </c>
      <c r="J265" s="31">
        <v>29.762018999999995</v>
      </c>
    </row>
    <row r="266" spans="2:10" ht="30" customHeight="1" thickBot="1" x14ac:dyDescent="0.3">
      <c r="B266" s="71"/>
      <c r="C266" s="27" t="s">
        <v>241</v>
      </c>
      <c r="D266" s="27">
        <v>60</v>
      </c>
      <c r="E266" s="27"/>
      <c r="F266" s="27">
        <v>500</v>
      </c>
      <c r="G266" s="27">
        <v>2</v>
      </c>
      <c r="H266" s="27">
        <v>25</v>
      </c>
      <c r="I266" s="30">
        <f t="shared" si="5"/>
        <v>0.47099999999999997</v>
      </c>
      <c r="J266" s="31">
        <v>31.002103124999998</v>
      </c>
    </row>
    <row r="267" spans="2:10" ht="30" customHeight="1" thickBot="1" x14ac:dyDescent="0.3">
      <c r="B267" s="71"/>
      <c r="C267" s="27" t="s">
        <v>242</v>
      </c>
      <c r="D267" s="27">
        <v>60</v>
      </c>
      <c r="E267" s="27"/>
      <c r="F267" s="27">
        <v>600</v>
      </c>
      <c r="G267" s="27">
        <v>2</v>
      </c>
      <c r="H267" s="27">
        <v>25</v>
      </c>
      <c r="I267" s="30">
        <f t="shared" si="5"/>
        <v>0.56519999999999992</v>
      </c>
      <c r="J267" s="31">
        <v>37.202523749999997</v>
      </c>
    </row>
    <row r="268" spans="2:10" ht="30" customHeight="1" thickBot="1" x14ac:dyDescent="0.3">
      <c r="B268" s="71"/>
      <c r="C268" s="27" t="s">
        <v>243</v>
      </c>
      <c r="D268" s="27">
        <v>60</v>
      </c>
      <c r="E268" s="27"/>
      <c r="F268" s="27">
        <v>800</v>
      </c>
      <c r="G268" s="27">
        <v>2</v>
      </c>
      <c r="H268" s="27">
        <v>25</v>
      </c>
      <c r="I268" s="30">
        <f t="shared" si="5"/>
        <v>0.75359999999999994</v>
      </c>
      <c r="J268" s="31">
        <v>49.603364999999997</v>
      </c>
    </row>
    <row r="269" spans="2:10" ht="30" customHeight="1" thickBot="1" x14ac:dyDescent="0.3">
      <c r="B269" s="71"/>
      <c r="C269" s="27" t="s">
        <v>244</v>
      </c>
      <c r="D269" s="27">
        <v>60</v>
      </c>
      <c r="E269" s="27"/>
      <c r="F269" s="27">
        <v>1000</v>
      </c>
      <c r="G269" s="27">
        <v>2</v>
      </c>
      <c r="H269" s="27">
        <v>10</v>
      </c>
      <c r="I269" s="30">
        <f t="shared" si="5"/>
        <v>0.94199999999999995</v>
      </c>
      <c r="J269" s="31">
        <v>62.004206249999996</v>
      </c>
    </row>
    <row r="270" spans="2:10" ht="30" customHeight="1" thickBot="1" x14ac:dyDescent="0.3">
      <c r="B270" s="71"/>
      <c r="C270" s="27" t="s">
        <v>245</v>
      </c>
      <c r="D270" s="27">
        <v>60</v>
      </c>
      <c r="E270" s="27"/>
      <c r="F270" s="27">
        <v>1200</v>
      </c>
      <c r="G270" s="27">
        <v>2</v>
      </c>
      <c r="H270" s="27">
        <v>10</v>
      </c>
      <c r="I270" s="30">
        <f t="shared" si="5"/>
        <v>1.1303999999999998</v>
      </c>
      <c r="J270" s="31">
        <v>74.405047499999995</v>
      </c>
    </row>
    <row r="271" spans="2:10" ht="30" customHeight="1" thickBot="1" x14ac:dyDescent="0.3">
      <c r="B271" s="71"/>
      <c r="C271" s="27" t="s">
        <v>246</v>
      </c>
      <c r="D271" s="27">
        <v>60</v>
      </c>
      <c r="E271" s="27"/>
      <c r="F271" s="27">
        <v>1250</v>
      </c>
      <c r="G271" s="27">
        <v>2</v>
      </c>
      <c r="H271" s="27">
        <v>10</v>
      </c>
      <c r="I271" s="30">
        <f t="shared" si="5"/>
        <v>1.1775</v>
      </c>
      <c r="J271" s="31">
        <v>77.505257812499991</v>
      </c>
    </row>
    <row r="272" spans="2:10" ht="30" customHeight="1" thickBot="1" x14ac:dyDescent="0.3">
      <c r="B272" s="71"/>
      <c r="C272" s="27" t="s">
        <v>247</v>
      </c>
      <c r="D272" s="27">
        <v>80</v>
      </c>
      <c r="E272" s="27"/>
      <c r="F272" s="27">
        <v>120</v>
      </c>
      <c r="G272" s="27">
        <v>2</v>
      </c>
      <c r="H272" s="27">
        <v>100</v>
      </c>
      <c r="I272" s="30">
        <f t="shared" si="5"/>
        <v>0.15071999999999999</v>
      </c>
      <c r="J272" s="31">
        <v>9.9206729999999972</v>
      </c>
    </row>
    <row r="273" spans="2:10" ht="30" customHeight="1" thickBot="1" x14ac:dyDescent="0.3">
      <c r="B273" s="71"/>
      <c r="C273" s="27" t="s">
        <v>248</v>
      </c>
      <c r="D273" s="27">
        <v>80</v>
      </c>
      <c r="E273" s="27"/>
      <c r="F273" s="27">
        <v>140</v>
      </c>
      <c r="G273" s="27">
        <v>2</v>
      </c>
      <c r="H273" s="27">
        <v>100</v>
      </c>
      <c r="I273" s="30">
        <f t="shared" si="5"/>
        <v>0.17584</v>
      </c>
      <c r="J273" s="31">
        <v>11.574118499999999</v>
      </c>
    </row>
    <row r="274" spans="2:10" ht="30" customHeight="1" thickBot="1" x14ac:dyDescent="0.3">
      <c r="B274" s="71"/>
      <c r="C274" s="27" t="s">
        <v>249</v>
      </c>
      <c r="D274" s="27">
        <v>80</v>
      </c>
      <c r="E274" s="27"/>
      <c r="F274" s="27">
        <v>160</v>
      </c>
      <c r="G274" s="27">
        <v>2</v>
      </c>
      <c r="H274" s="27">
        <v>100</v>
      </c>
      <c r="I274" s="30">
        <f t="shared" si="5"/>
        <v>0.20095999999999997</v>
      </c>
      <c r="J274" s="31">
        <v>13.227563999999997</v>
      </c>
    </row>
    <row r="275" spans="2:10" ht="30" customHeight="1" thickBot="1" x14ac:dyDescent="0.3">
      <c r="B275" s="71"/>
      <c r="C275" s="27" t="s">
        <v>250</v>
      </c>
      <c r="D275" s="27">
        <v>80</v>
      </c>
      <c r="E275" s="27"/>
      <c r="F275" s="27">
        <v>200</v>
      </c>
      <c r="G275" s="27">
        <v>2</v>
      </c>
      <c r="H275" s="27">
        <v>100</v>
      </c>
      <c r="I275" s="30">
        <f t="shared" si="5"/>
        <v>0.25119999999999998</v>
      </c>
      <c r="J275" s="31">
        <v>16.534454999999998</v>
      </c>
    </row>
    <row r="276" spans="2:10" ht="30" customHeight="1" thickBot="1" x14ac:dyDescent="0.3">
      <c r="B276" s="71"/>
      <c r="C276" s="27" t="s">
        <v>251</v>
      </c>
      <c r="D276" s="27">
        <v>80</v>
      </c>
      <c r="E276" s="27"/>
      <c r="F276" s="27">
        <v>240</v>
      </c>
      <c r="G276" s="27">
        <v>2</v>
      </c>
      <c r="H276" s="27">
        <v>25</v>
      </c>
      <c r="I276" s="30">
        <f t="shared" si="5"/>
        <v>0.30143999999999999</v>
      </c>
      <c r="J276" s="31">
        <v>19.841345999999994</v>
      </c>
    </row>
    <row r="277" spans="2:10" ht="30" customHeight="1" thickBot="1" x14ac:dyDescent="0.3">
      <c r="B277" s="71"/>
      <c r="C277" s="27" t="s">
        <v>252</v>
      </c>
      <c r="D277" s="27">
        <v>80</v>
      </c>
      <c r="E277" s="27"/>
      <c r="F277" s="27">
        <v>260</v>
      </c>
      <c r="G277" s="27">
        <v>2</v>
      </c>
      <c r="H277" s="27">
        <v>25</v>
      </c>
      <c r="I277" s="30">
        <f t="shared" si="5"/>
        <v>0.32655999999999996</v>
      </c>
      <c r="J277" s="31">
        <v>21.494791499999994</v>
      </c>
    </row>
    <row r="278" spans="2:10" ht="30" customHeight="1" thickBot="1" x14ac:dyDescent="0.3">
      <c r="B278" s="71"/>
      <c r="C278" s="27" t="s">
        <v>253</v>
      </c>
      <c r="D278" s="27">
        <v>80</v>
      </c>
      <c r="E278" s="27"/>
      <c r="F278" s="27">
        <v>280</v>
      </c>
      <c r="G278" s="27">
        <v>2</v>
      </c>
      <c r="H278" s="27">
        <v>25</v>
      </c>
      <c r="I278" s="30">
        <f t="shared" si="5"/>
        <v>0.35167999999999999</v>
      </c>
      <c r="J278" s="31">
        <v>23.148236999999998</v>
      </c>
    </row>
    <row r="279" spans="2:10" ht="30" customHeight="1" thickBot="1" x14ac:dyDescent="0.3">
      <c r="B279" s="71"/>
      <c r="C279" s="27" t="s">
        <v>254</v>
      </c>
      <c r="D279" s="27">
        <v>80</v>
      </c>
      <c r="E279" s="27"/>
      <c r="F279" s="27">
        <v>300</v>
      </c>
      <c r="G279" s="27">
        <v>2</v>
      </c>
      <c r="H279" s="27">
        <v>25</v>
      </c>
      <c r="I279" s="30">
        <f t="shared" si="5"/>
        <v>0.37679999999999997</v>
      </c>
      <c r="J279" s="31">
        <v>24.801682499999995</v>
      </c>
    </row>
    <row r="280" spans="2:10" ht="30" customHeight="1" thickBot="1" x14ac:dyDescent="0.3">
      <c r="B280" s="71"/>
      <c r="C280" s="27" t="s">
        <v>255</v>
      </c>
      <c r="D280" s="27">
        <v>80</v>
      </c>
      <c r="E280" s="27"/>
      <c r="F280" s="27">
        <v>360</v>
      </c>
      <c r="G280" s="27">
        <v>2</v>
      </c>
      <c r="H280" s="27">
        <v>25</v>
      </c>
      <c r="I280" s="30">
        <f t="shared" si="5"/>
        <v>0.45215999999999995</v>
      </c>
      <c r="J280" s="31">
        <v>29.762019000000002</v>
      </c>
    </row>
    <row r="281" spans="2:10" ht="30" customHeight="1" thickBot="1" x14ac:dyDescent="0.3">
      <c r="B281" s="71"/>
      <c r="C281" s="27" t="s">
        <v>256</v>
      </c>
      <c r="D281" s="27">
        <v>80</v>
      </c>
      <c r="E281" s="27"/>
      <c r="F281" s="27">
        <v>400</v>
      </c>
      <c r="G281" s="27">
        <v>2</v>
      </c>
      <c r="H281" s="27">
        <v>25</v>
      </c>
      <c r="I281" s="30">
        <f t="shared" si="5"/>
        <v>0.50239999999999996</v>
      </c>
      <c r="J281" s="31">
        <v>33.068909999999995</v>
      </c>
    </row>
    <row r="282" spans="2:10" ht="30" customHeight="1" thickBot="1" x14ac:dyDescent="0.3">
      <c r="B282" s="71"/>
      <c r="C282" s="27" t="s">
        <v>257</v>
      </c>
      <c r="D282" s="27">
        <v>80</v>
      </c>
      <c r="E282" s="27"/>
      <c r="F282" s="27">
        <v>480</v>
      </c>
      <c r="G282" s="27">
        <v>2</v>
      </c>
      <c r="H282" s="27">
        <v>25</v>
      </c>
      <c r="I282" s="30">
        <f t="shared" si="5"/>
        <v>0.60287999999999997</v>
      </c>
      <c r="J282" s="31">
        <v>39.682691999999989</v>
      </c>
    </row>
    <row r="283" spans="2:10" ht="30" customHeight="1" thickBot="1" x14ac:dyDescent="0.3">
      <c r="B283" s="71"/>
      <c r="C283" s="27" t="s">
        <v>258</v>
      </c>
      <c r="D283" s="27">
        <v>80</v>
      </c>
      <c r="E283" s="27"/>
      <c r="F283" s="27">
        <v>500</v>
      </c>
      <c r="G283" s="27">
        <v>2</v>
      </c>
      <c r="H283" s="27">
        <v>25</v>
      </c>
      <c r="I283" s="30">
        <f t="shared" si="5"/>
        <v>0.628</v>
      </c>
      <c r="J283" s="31">
        <v>41.336137499999992</v>
      </c>
    </row>
    <row r="284" spans="2:10" ht="30" customHeight="1" thickBot="1" x14ac:dyDescent="0.4">
      <c r="B284" s="71"/>
      <c r="C284" s="27" t="s">
        <v>259</v>
      </c>
      <c r="D284" s="32">
        <v>80</v>
      </c>
      <c r="E284" s="32"/>
      <c r="F284" s="32">
        <v>600</v>
      </c>
      <c r="G284" s="33">
        <v>2</v>
      </c>
      <c r="H284" s="27">
        <v>25</v>
      </c>
      <c r="I284" s="30">
        <f t="shared" si="5"/>
        <v>0.75359999999999994</v>
      </c>
      <c r="J284" s="31">
        <v>49.603364999999989</v>
      </c>
    </row>
    <row r="285" spans="2:10" ht="30" customHeight="1" thickBot="1" x14ac:dyDescent="0.4">
      <c r="B285" s="71"/>
      <c r="C285" s="27" t="s">
        <v>260</v>
      </c>
      <c r="D285" s="32">
        <v>80</v>
      </c>
      <c r="E285" s="32"/>
      <c r="F285" s="32">
        <v>720</v>
      </c>
      <c r="G285" s="33">
        <v>2</v>
      </c>
      <c r="H285" s="27">
        <v>25</v>
      </c>
      <c r="I285" s="30">
        <f t="shared" si="5"/>
        <v>0.9043199999999999</v>
      </c>
      <c r="J285" s="31">
        <v>59.524038000000004</v>
      </c>
    </row>
    <row r="286" spans="2:10" ht="30" customHeight="1" thickBot="1" x14ac:dyDescent="0.4">
      <c r="B286" s="71"/>
      <c r="C286" s="27" t="s">
        <v>261</v>
      </c>
      <c r="D286" s="32">
        <v>80</v>
      </c>
      <c r="E286" s="32"/>
      <c r="F286" s="32">
        <v>800</v>
      </c>
      <c r="G286" s="33">
        <v>2</v>
      </c>
      <c r="H286" s="27">
        <v>10</v>
      </c>
      <c r="I286" s="30">
        <f t="shared" si="5"/>
        <v>1.0047999999999999</v>
      </c>
      <c r="J286" s="31">
        <v>66.137819999999991</v>
      </c>
    </row>
    <row r="287" spans="2:10" ht="30" customHeight="1" thickBot="1" x14ac:dyDescent="0.4">
      <c r="B287" s="71"/>
      <c r="C287" s="27" t="s">
        <v>262</v>
      </c>
      <c r="D287" s="32">
        <v>80</v>
      </c>
      <c r="E287" s="32"/>
      <c r="F287" s="32">
        <v>840</v>
      </c>
      <c r="G287" s="33">
        <v>2</v>
      </c>
      <c r="H287" s="27">
        <v>10</v>
      </c>
      <c r="I287" s="30">
        <f t="shared" ref="I287:I313" si="6">D287*F287*0.00000785*2</f>
        <v>1.05504</v>
      </c>
      <c r="J287" s="31">
        <v>69.444710999999998</v>
      </c>
    </row>
    <row r="288" spans="2:10" ht="30" customHeight="1" thickBot="1" x14ac:dyDescent="0.4">
      <c r="B288" s="71"/>
      <c r="C288" s="27" t="s">
        <v>263</v>
      </c>
      <c r="D288" s="32">
        <v>80</v>
      </c>
      <c r="E288" s="32"/>
      <c r="F288" s="32">
        <v>960</v>
      </c>
      <c r="G288" s="33">
        <v>2</v>
      </c>
      <c r="H288" s="27">
        <v>10</v>
      </c>
      <c r="I288" s="30">
        <f t="shared" si="6"/>
        <v>1.2057599999999999</v>
      </c>
      <c r="J288" s="31">
        <v>79.365383999999978</v>
      </c>
    </row>
    <row r="289" spans="2:10" ht="30" customHeight="1" thickBot="1" x14ac:dyDescent="0.4">
      <c r="B289" s="71"/>
      <c r="C289" s="27" t="s">
        <v>264</v>
      </c>
      <c r="D289" s="32">
        <v>80</v>
      </c>
      <c r="E289" s="32"/>
      <c r="F289" s="32">
        <v>1000</v>
      </c>
      <c r="G289" s="33">
        <v>2</v>
      </c>
      <c r="H289" s="27">
        <v>10</v>
      </c>
      <c r="I289" s="30">
        <f t="shared" si="6"/>
        <v>1.256</v>
      </c>
      <c r="J289" s="31">
        <v>82.672274999999985</v>
      </c>
    </row>
    <row r="290" spans="2:10" ht="30" customHeight="1" thickBot="1" x14ac:dyDescent="0.4">
      <c r="B290" s="71"/>
      <c r="C290" s="27" t="s">
        <v>265</v>
      </c>
      <c r="D290" s="32">
        <v>80</v>
      </c>
      <c r="E290" s="32"/>
      <c r="F290" s="32">
        <v>1200</v>
      </c>
      <c r="G290" s="33">
        <v>2</v>
      </c>
      <c r="H290" s="27">
        <v>10</v>
      </c>
      <c r="I290" s="30">
        <f t="shared" si="6"/>
        <v>1.5071999999999999</v>
      </c>
      <c r="J290" s="31">
        <v>99.206729999999979</v>
      </c>
    </row>
    <row r="291" spans="2:10" ht="30" customHeight="1" thickBot="1" x14ac:dyDescent="0.4">
      <c r="B291" s="71"/>
      <c r="C291" s="27" t="s">
        <v>266</v>
      </c>
      <c r="D291" s="32">
        <v>80</v>
      </c>
      <c r="E291" s="32"/>
      <c r="F291" s="32">
        <v>1250</v>
      </c>
      <c r="G291" s="33">
        <v>2</v>
      </c>
      <c r="H291" s="27">
        <v>10</v>
      </c>
      <c r="I291" s="30">
        <f t="shared" si="6"/>
        <v>1.5699999999999998</v>
      </c>
      <c r="J291" s="31">
        <v>103.34034374999999</v>
      </c>
    </row>
    <row r="292" spans="2:10" ht="30" customHeight="1" thickBot="1" x14ac:dyDescent="0.4">
      <c r="B292" s="71"/>
      <c r="C292" s="27" t="s">
        <v>267</v>
      </c>
      <c r="D292" s="32">
        <v>100</v>
      </c>
      <c r="E292" s="32"/>
      <c r="F292" s="32">
        <v>140</v>
      </c>
      <c r="G292" s="33">
        <v>2</v>
      </c>
      <c r="H292" s="27">
        <v>100</v>
      </c>
      <c r="I292" s="30">
        <f t="shared" si="6"/>
        <v>0.2198</v>
      </c>
      <c r="J292" s="31">
        <v>14.467648125</v>
      </c>
    </row>
    <row r="293" spans="2:10" ht="30" customHeight="1" thickBot="1" x14ac:dyDescent="0.4">
      <c r="B293" s="71"/>
      <c r="C293" s="27" t="s">
        <v>268</v>
      </c>
      <c r="D293" s="32">
        <v>100</v>
      </c>
      <c r="E293" s="32"/>
      <c r="F293" s="32">
        <v>200</v>
      </c>
      <c r="G293" s="33">
        <v>2</v>
      </c>
      <c r="H293" s="27">
        <v>25</v>
      </c>
      <c r="I293" s="30">
        <f t="shared" si="6"/>
        <v>0.314</v>
      </c>
      <c r="J293" s="31">
        <v>20.66806875</v>
      </c>
    </row>
    <row r="294" spans="2:10" ht="30" customHeight="1" thickBot="1" x14ac:dyDescent="0.4">
      <c r="B294" s="71"/>
      <c r="C294" s="27" t="s">
        <v>269</v>
      </c>
      <c r="D294" s="32">
        <v>100</v>
      </c>
      <c r="E294" s="32"/>
      <c r="F294" s="32">
        <v>240</v>
      </c>
      <c r="G294" s="33">
        <v>2</v>
      </c>
      <c r="H294" s="27">
        <v>25</v>
      </c>
      <c r="I294" s="30">
        <f t="shared" si="6"/>
        <v>0.37679999999999997</v>
      </c>
      <c r="J294" s="31">
        <v>24.801682499999998</v>
      </c>
    </row>
    <row r="295" spans="2:10" ht="30" customHeight="1" thickBot="1" x14ac:dyDescent="0.4">
      <c r="B295" s="71"/>
      <c r="C295" s="27" t="s">
        <v>270</v>
      </c>
      <c r="D295" s="32">
        <v>100</v>
      </c>
      <c r="E295" s="32"/>
      <c r="F295" s="32">
        <v>260</v>
      </c>
      <c r="G295" s="33">
        <v>2</v>
      </c>
      <c r="H295" s="27">
        <v>25</v>
      </c>
      <c r="I295" s="30">
        <f t="shared" si="6"/>
        <v>0.40819999999999995</v>
      </c>
      <c r="J295" s="31">
        <v>26.868489374999996</v>
      </c>
    </row>
    <row r="296" spans="2:10" ht="30" customHeight="1" thickBot="1" x14ac:dyDescent="0.4">
      <c r="B296" s="71"/>
      <c r="C296" s="27" t="s">
        <v>271</v>
      </c>
      <c r="D296" s="32">
        <v>100</v>
      </c>
      <c r="E296" s="32"/>
      <c r="F296" s="32">
        <v>300</v>
      </c>
      <c r="G296" s="33">
        <v>2</v>
      </c>
      <c r="H296" s="27">
        <v>25</v>
      </c>
      <c r="I296" s="30">
        <f t="shared" si="6"/>
        <v>0.47099999999999997</v>
      </c>
      <c r="J296" s="31">
        <v>31.002103125000001</v>
      </c>
    </row>
    <row r="297" spans="2:10" ht="30" customHeight="1" thickBot="1" x14ac:dyDescent="0.4">
      <c r="B297" s="71"/>
      <c r="C297" s="27" t="s">
        <v>272</v>
      </c>
      <c r="D297" s="32">
        <v>100</v>
      </c>
      <c r="E297" s="32"/>
      <c r="F297" s="32">
        <v>400</v>
      </c>
      <c r="G297" s="33">
        <v>2</v>
      </c>
      <c r="H297" s="27">
        <v>25</v>
      </c>
      <c r="I297" s="30">
        <f t="shared" si="6"/>
        <v>0.628</v>
      </c>
      <c r="J297" s="31">
        <v>41.3361375</v>
      </c>
    </row>
    <row r="298" spans="2:10" ht="30" customHeight="1" thickBot="1" x14ac:dyDescent="0.4">
      <c r="B298" s="71"/>
      <c r="C298" s="27" t="s">
        <v>273</v>
      </c>
      <c r="D298" s="32">
        <v>100</v>
      </c>
      <c r="E298" s="32"/>
      <c r="F298" s="32">
        <v>500</v>
      </c>
      <c r="G298" s="33">
        <v>2</v>
      </c>
      <c r="H298" s="27">
        <v>25</v>
      </c>
      <c r="I298" s="30">
        <f t="shared" si="6"/>
        <v>0.78499999999999992</v>
      </c>
      <c r="J298" s="31">
        <v>51.670171875000001</v>
      </c>
    </row>
    <row r="299" spans="2:10" ht="30" customHeight="1" thickBot="1" x14ac:dyDescent="0.4">
      <c r="B299" s="71"/>
      <c r="C299" s="27" t="s">
        <v>274</v>
      </c>
      <c r="D299" s="32">
        <v>100</v>
      </c>
      <c r="E299" s="32"/>
      <c r="F299" s="32">
        <v>600</v>
      </c>
      <c r="G299" s="33">
        <v>2</v>
      </c>
      <c r="H299" s="27">
        <v>10</v>
      </c>
      <c r="I299" s="30">
        <f t="shared" si="6"/>
        <v>0.94199999999999995</v>
      </c>
      <c r="J299" s="31">
        <v>62.004206250000003</v>
      </c>
    </row>
    <row r="300" spans="2:10" ht="30" customHeight="1" thickBot="1" x14ac:dyDescent="0.4">
      <c r="B300" s="71"/>
      <c r="C300" s="27" t="s">
        <v>275</v>
      </c>
      <c r="D300" s="32">
        <v>100</v>
      </c>
      <c r="E300" s="32"/>
      <c r="F300" s="32">
        <v>800</v>
      </c>
      <c r="G300" s="33">
        <v>2</v>
      </c>
      <c r="H300" s="27">
        <v>10</v>
      </c>
      <c r="I300" s="30">
        <f t="shared" si="6"/>
        <v>1.256</v>
      </c>
      <c r="J300" s="31">
        <v>82.672274999999999</v>
      </c>
    </row>
    <row r="301" spans="2:10" ht="30" customHeight="1" thickBot="1" x14ac:dyDescent="0.4">
      <c r="B301" s="71"/>
      <c r="C301" s="27" t="s">
        <v>276</v>
      </c>
      <c r="D301" s="32">
        <v>100</v>
      </c>
      <c r="E301" s="32"/>
      <c r="F301" s="32">
        <v>1000</v>
      </c>
      <c r="G301" s="33">
        <v>2</v>
      </c>
      <c r="H301" s="27">
        <v>10</v>
      </c>
      <c r="I301" s="30">
        <f t="shared" si="6"/>
        <v>1.5699999999999998</v>
      </c>
      <c r="J301" s="31">
        <v>103.34034375</v>
      </c>
    </row>
    <row r="302" spans="2:10" ht="30" customHeight="1" thickBot="1" x14ac:dyDescent="0.4">
      <c r="B302" s="71"/>
      <c r="C302" s="27" t="s">
        <v>277</v>
      </c>
      <c r="D302" s="32">
        <v>100</v>
      </c>
      <c r="E302" s="32"/>
      <c r="F302" s="32">
        <v>1200</v>
      </c>
      <c r="G302" s="33">
        <v>2</v>
      </c>
      <c r="H302" s="27">
        <v>10</v>
      </c>
      <c r="I302" s="30">
        <f t="shared" si="6"/>
        <v>1.8839999999999999</v>
      </c>
      <c r="J302" s="31">
        <v>124.00841250000001</v>
      </c>
    </row>
    <row r="303" spans="2:10" ht="30" customHeight="1" thickBot="1" x14ac:dyDescent="0.4">
      <c r="B303" s="71"/>
      <c r="C303" s="27" t="s">
        <v>278</v>
      </c>
      <c r="D303" s="32">
        <v>100</v>
      </c>
      <c r="E303" s="32"/>
      <c r="F303" s="32">
        <v>1250</v>
      </c>
      <c r="G303" s="33">
        <v>2</v>
      </c>
      <c r="H303" s="27">
        <v>10</v>
      </c>
      <c r="I303" s="30">
        <f t="shared" si="6"/>
        <v>1.9624999999999999</v>
      </c>
      <c r="J303" s="31">
        <v>129.17542968750001</v>
      </c>
    </row>
    <row r="304" spans="2:10" ht="30" customHeight="1" thickBot="1" x14ac:dyDescent="0.4">
      <c r="B304" s="71"/>
      <c r="C304" s="27" t="s">
        <v>279</v>
      </c>
      <c r="D304" s="32">
        <v>120</v>
      </c>
      <c r="E304" s="32"/>
      <c r="F304" s="32">
        <v>200</v>
      </c>
      <c r="G304" s="33">
        <v>2</v>
      </c>
      <c r="H304" s="27">
        <v>25</v>
      </c>
      <c r="I304" s="30">
        <f t="shared" si="6"/>
        <v>0.37679999999999997</v>
      </c>
      <c r="J304" s="31">
        <v>24.801682499999998</v>
      </c>
    </row>
    <row r="305" spans="2:10" ht="30" customHeight="1" thickBot="1" x14ac:dyDescent="0.4">
      <c r="B305" s="71"/>
      <c r="C305" s="27" t="s">
        <v>280</v>
      </c>
      <c r="D305" s="32">
        <v>120</v>
      </c>
      <c r="E305" s="32"/>
      <c r="F305" s="32">
        <v>240</v>
      </c>
      <c r="G305" s="33">
        <v>2</v>
      </c>
      <c r="H305" s="27">
        <v>25</v>
      </c>
      <c r="I305" s="30">
        <f t="shared" si="6"/>
        <v>0.45215999999999995</v>
      </c>
      <c r="J305" s="31">
        <v>29.762018999999995</v>
      </c>
    </row>
    <row r="306" spans="2:10" ht="30" customHeight="1" thickBot="1" x14ac:dyDescent="0.4">
      <c r="B306" s="71"/>
      <c r="C306" s="27" t="s">
        <v>281</v>
      </c>
      <c r="D306" s="32">
        <v>120</v>
      </c>
      <c r="E306" s="32"/>
      <c r="F306" s="32">
        <v>300</v>
      </c>
      <c r="G306" s="33">
        <v>2</v>
      </c>
      <c r="H306" s="27">
        <v>25</v>
      </c>
      <c r="I306" s="30">
        <f t="shared" si="6"/>
        <v>0.56519999999999992</v>
      </c>
      <c r="J306" s="31">
        <v>37.202523749999997</v>
      </c>
    </row>
    <row r="307" spans="2:10" ht="30" customHeight="1" thickBot="1" x14ac:dyDescent="0.4">
      <c r="B307" s="71"/>
      <c r="C307" s="27" t="s">
        <v>282</v>
      </c>
      <c r="D307" s="32">
        <v>120</v>
      </c>
      <c r="E307" s="32"/>
      <c r="F307" s="32">
        <v>1250</v>
      </c>
      <c r="G307" s="33">
        <v>2</v>
      </c>
      <c r="H307" s="27">
        <v>5</v>
      </c>
      <c r="I307" s="30">
        <f t="shared" si="6"/>
        <v>2.355</v>
      </c>
      <c r="J307" s="31">
        <v>155.01051562499998</v>
      </c>
    </row>
    <row r="308" spans="2:10" ht="30" customHeight="1" thickBot="1" x14ac:dyDescent="0.4">
      <c r="B308" s="71"/>
      <c r="C308" s="27" t="s">
        <v>283</v>
      </c>
      <c r="D308" s="32">
        <v>140</v>
      </c>
      <c r="E308" s="32"/>
      <c r="F308" s="32">
        <v>300</v>
      </c>
      <c r="G308" s="33">
        <v>2</v>
      </c>
      <c r="H308" s="27">
        <v>10</v>
      </c>
      <c r="I308" s="30">
        <f t="shared" si="6"/>
        <v>0.65939999999999999</v>
      </c>
      <c r="J308" s="31">
        <v>43.402944374999997</v>
      </c>
    </row>
    <row r="309" spans="2:10" ht="30" customHeight="1" thickBot="1" x14ac:dyDescent="0.4">
      <c r="B309" s="71"/>
      <c r="C309" s="27" t="s">
        <v>284</v>
      </c>
      <c r="D309" s="32">
        <v>140</v>
      </c>
      <c r="E309" s="32"/>
      <c r="F309" s="32">
        <v>400</v>
      </c>
      <c r="G309" s="33">
        <v>2</v>
      </c>
      <c r="H309" s="27">
        <v>10</v>
      </c>
      <c r="I309" s="30">
        <f t="shared" si="6"/>
        <v>0.87919999999999998</v>
      </c>
      <c r="J309" s="31">
        <v>57.870592500000001</v>
      </c>
    </row>
    <row r="310" spans="2:10" ht="30" customHeight="1" thickBot="1" x14ac:dyDescent="0.4">
      <c r="B310" s="71"/>
      <c r="C310" s="27" t="s">
        <v>285</v>
      </c>
      <c r="D310" s="32">
        <v>140</v>
      </c>
      <c r="E310" s="32"/>
      <c r="F310" s="32">
        <v>1250</v>
      </c>
      <c r="G310" s="33">
        <v>2</v>
      </c>
      <c r="H310" s="27">
        <v>10</v>
      </c>
      <c r="I310" s="30">
        <f t="shared" si="6"/>
        <v>2.7474999999999996</v>
      </c>
      <c r="J310" s="31">
        <v>180.84560156249998</v>
      </c>
    </row>
    <row r="311" spans="2:10" ht="30" customHeight="1" thickBot="1" x14ac:dyDescent="0.4">
      <c r="B311" s="71"/>
      <c r="C311" s="27" t="s">
        <v>286</v>
      </c>
      <c r="D311" s="32">
        <v>200</v>
      </c>
      <c r="E311" s="32"/>
      <c r="F311" s="32">
        <v>300</v>
      </c>
      <c r="G311" s="33">
        <v>2</v>
      </c>
      <c r="H311" s="27">
        <v>10</v>
      </c>
      <c r="I311" s="30">
        <f t="shared" si="6"/>
        <v>0.94199999999999995</v>
      </c>
      <c r="J311" s="31">
        <v>62.004206250000003</v>
      </c>
    </row>
    <row r="312" spans="2:10" ht="30" customHeight="1" thickBot="1" x14ac:dyDescent="0.4">
      <c r="B312" s="71"/>
      <c r="C312" s="27" t="s">
        <v>287</v>
      </c>
      <c r="D312" s="32">
        <v>200</v>
      </c>
      <c r="E312" s="32"/>
      <c r="F312" s="32">
        <v>400</v>
      </c>
      <c r="G312" s="33">
        <v>2</v>
      </c>
      <c r="H312" s="27">
        <v>10</v>
      </c>
      <c r="I312" s="30">
        <f t="shared" si="6"/>
        <v>1.256</v>
      </c>
      <c r="J312" s="31">
        <v>82.672274999999999</v>
      </c>
    </row>
    <row r="313" spans="2:10" ht="30" customHeight="1" thickBot="1" x14ac:dyDescent="0.4">
      <c r="B313" s="71"/>
      <c r="C313" s="27" t="s">
        <v>288</v>
      </c>
      <c r="D313" s="32">
        <v>200</v>
      </c>
      <c r="E313" s="32"/>
      <c r="F313" s="32">
        <v>1250</v>
      </c>
      <c r="G313" s="33">
        <v>2</v>
      </c>
      <c r="H313" s="27">
        <v>5</v>
      </c>
      <c r="I313" s="30">
        <f t="shared" si="6"/>
        <v>3.9249999999999998</v>
      </c>
      <c r="J313" s="31">
        <v>258.35085937500003</v>
      </c>
    </row>
    <row r="314" spans="2:10" ht="30" customHeight="1" thickBot="1" x14ac:dyDescent="0.3">
      <c r="B314" s="70" t="s">
        <v>289</v>
      </c>
      <c r="C314" s="70"/>
      <c r="D314" s="70"/>
      <c r="E314" s="70"/>
      <c r="F314" s="70"/>
      <c r="G314" s="70"/>
      <c r="H314" s="70"/>
      <c r="I314" s="70"/>
      <c r="J314" s="70"/>
    </row>
    <row r="315" spans="2:10" ht="30" customHeight="1" thickBot="1" x14ac:dyDescent="0.3">
      <c r="B315" s="71"/>
      <c r="C315" s="42" t="s">
        <v>0</v>
      </c>
      <c r="D315" s="42" t="s">
        <v>34</v>
      </c>
      <c r="E315" s="42" t="s">
        <v>35</v>
      </c>
      <c r="F315" s="42" t="s">
        <v>36</v>
      </c>
      <c r="G315" s="42" t="s">
        <v>3</v>
      </c>
      <c r="H315" s="42" t="s">
        <v>37</v>
      </c>
      <c r="I315" s="43" t="s">
        <v>38</v>
      </c>
      <c r="J315" s="26" t="s">
        <v>19</v>
      </c>
    </row>
    <row r="316" spans="2:10" ht="30" customHeight="1" thickBot="1" x14ac:dyDescent="0.4">
      <c r="B316" s="71"/>
      <c r="C316" s="44" t="s">
        <v>290</v>
      </c>
      <c r="D316" s="36">
        <v>76</v>
      </c>
      <c r="E316" s="36">
        <v>105</v>
      </c>
      <c r="F316" s="36">
        <v>40</v>
      </c>
      <c r="G316" s="45">
        <v>2</v>
      </c>
      <c r="H316" s="36">
        <v>60</v>
      </c>
      <c r="I316" s="46">
        <v>0.3</v>
      </c>
      <c r="J316" s="31">
        <v>21.990825149999996</v>
      </c>
    </row>
    <row r="317" spans="2:10" ht="30" customHeight="1" thickBot="1" x14ac:dyDescent="0.4">
      <c r="B317" s="71"/>
      <c r="C317" s="27" t="s">
        <v>291</v>
      </c>
      <c r="D317" s="36">
        <v>76</v>
      </c>
      <c r="E317" s="36">
        <v>145</v>
      </c>
      <c r="F317" s="36">
        <v>40</v>
      </c>
      <c r="G317" s="45">
        <v>2</v>
      </c>
      <c r="H317" s="36">
        <v>60</v>
      </c>
      <c r="I317" s="46">
        <v>0.38</v>
      </c>
      <c r="J317" s="31">
        <v>29.027889198</v>
      </c>
    </row>
    <row r="318" spans="2:10" ht="30" customHeight="1" thickBot="1" x14ac:dyDescent="0.4">
      <c r="B318" s="71"/>
      <c r="C318" s="27" t="s">
        <v>292</v>
      </c>
      <c r="D318" s="36">
        <v>76</v>
      </c>
      <c r="E318" s="36">
        <v>170</v>
      </c>
      <c r="F318" s="36">
        <v>40</v>
      </c>
      <c r="G318" s="45">
        <v>2</v>
      </c>
      <c r="H318" s="36">
        <v>60</v>
      </c>
      <c r="I318" s="46">
        <v>0.43</v>
      </c>
      <c r="J318" s="31">
        <v>33.426054227999991</v>
      </c>
    </row>
    <row r="319" spans="2:10" ht="30" customHeight="1" thickBot="1" x14ac:dyDescent="0.4">
      <c r="B319" s="71"/>
      <c r="C319" s="27" t="s">
        <v>293</v>
      </c>
      <c r="D319" s="36">
        <v>76</v>
      </c>
      <c r="E319" s="36">
        <v>105</v>
      </c>
      <c r="F319" s="36">
        <v>50</v>
      </c>
      <c r="G319" s="45">
        <v>2</v>
      </c>
      <c r="H319" s="36">
        <v>60</v>
      </c>
      <c r="I319" s="46">
        <v>0.3</v>
      </c>
      <c r="J319" s="31">
        <v>22.870458155999994</v>
      </c>
    </row>
    <row r="320" spans="2:10" ht="30" customHeight="1" thickBot="1" x14ac:dyDescent="0.4">
      <c r="B320" s="71"/>
      <c r="C320" s="44" t="s">
        <v>294</v>
      </c>
      <c r="D320" s="36">
        <v>76</v>
      </c>
      <c r="E320" s="36">
        <v>140</v>
      </c>
      <c r="F320" s="36">
        <v>50</v>
      </c>
      <c r="G320" s="45">
        <v>2</v>
      </c>
      <c r="H320" s="36">
        <v>60</v>
      </c>
      <c r="I320" s="46">
        <v>0.38</v>
      </c>
      <c r="J320" s="31">
        <v>29.027889198</v>
      </c>
    </row>
    <row r="321" spans="2:10" ht="30" customHeight="1" thickBot="1" x14ac:dyDescent="0.4">
      <c r="B321" s="71"/>
      <c r="C321" s="27" t="s">
        <v>295</v>
      </c>
      <c r="D321" s="36">
        <v>76</v>
      </c>
      <c r="E321" s="36">
        <v>160</v>
      </c>
      <c r="F321" s="36">
        <v>100</v>
      </c>
      <c r="G321" s="45">
        <v>2</v>
      </c>
      <c r="H321" s="36">
        <v>60</v>
      </c>
      <c r="I321" s="46">
        <v>0.43</v>
      </c>
      <c r="J321" s="31">
        <v>36.944586251999986</v>
      </c>
    </row>
    <row r="322" spans="2:10" ht="30" customHeight="1" thickBot="1" x14ac:dyDescent="0.4">
      <c r="B322" s="71"/>
      <c r="C322" s="44" t="s">
        <v>296</v>
      </c>
      <c r="D322" s="36">
        <v>76</v>
      </c>
      <c r="E322" s="36">
        <v>180</v>
      </c>
      <c r="F322" s="36">
        <v>100</v>
      </c>
      <c r="G322" s="45">
        <v>2</v>
      </c>
      <c r="H322" s="36">
        <v>60</v>
      </c>
      <c r="I322" s="46">
        <v>0.49</v>
      </c>
      <c r="J322" s="31">
        <v>40.463118275999996</v>
      </c>
    </row>
    <row r="323" spans="2:10" ht="30" customHeight="1" thickBot="1" x14ac:dyDescent="0.4">
      <c r="B323" s="71"/>
      <c r="C323" s="44" t="s">
        <v>297</v>
      </c>
      <c r="D323" s="36">
        <v>76</v>
      </c>
      <c r="E323" s="36">
        <v>150</v>
      </c>
      <c r="F323" s="36">
        <v>75</v>
      </c>
      <c r="G323" s="45">
        <v>2</v>
      </c>
      <c r="H323" s="36">
        <v>40</v>
      </c>
      <c r="I323" s="46">
        <v>0.43</v>
      </c>
      <c r="J323" s="31">
        <v>32.986237724999995</v>
      </c>
    </row>
    <row r="324" spans="2:10" ht="30" customHeight="1" thickBot="1" x14ac:dyDescent="0.4">
      <c r="B324" s="71"/>
      <c r="C324" s="44" t="s">
        <v>298</v>
      </c>
      <c r="D324" s="36">
        <v>76</v>
      </c>
      <c r="E324" s="36">
        <v>100</v>
      </c>
      <c r="F324" s="36">
        <v>100</v>
      </c>
      <c r="G324" s="45">
        <v>2</v>
      </c>
      <c r="H324" s="36">
        <v>40</v>
      </c>
      <c r="I324" s="46">
        <v>0.38</v>
      </c>
      <c r="J324" s="31">
        <v>26.388990179999993</v>
      </c>
    </row>
    <row r="325" spans="2:10" ht="30" customHeight="1" thickBot="1" x14ac:dyDescent="0.4">
      <c r="B325" s="71"/>
      <c r="C325" s="44" t="s">
        <v>299</v>
      </c>
      <c r="D325" s="36">
        <v>76</v>
      </c>
      <c r="E325" s="36">
        <v>140</v>
      </c>
      <c r="F325" s="36">
        <v>100</v>
      </c>
      <c r="G325" s="45">
        <v>2</v>
      </c>
      <c r="H325" s="36">
        <v>40</v>
      </c>
      <c r="I325" s="46">
        <v>0.43</v>
      </c>
      <c r="J325" s="31">
        <v>33.426054227999991</v>
      </c>
    </row>
    <row r="326" spans="2:10" ht="30" customHeight="1" thickBot="1" x14ac:dyDescent="0.4">
      <c r="B326" s="71"/>
      <c r="C326" s="44" t="s">
        <v>300</v>
      </c>
      <c r="D326" s="36">
        <v>76</v>
      </c>
      <c r="E326" s="36">
        <v>160</v>
      </c>
      <c r="F326" s="36">
        <v>100</v>
      </c>
      <c r="G326" s="45">
        <v>2</v>
      </c>
      <c r="H326" s="36">
        <v>40</v>
      </c>
      <c r="I326" s="46">
        <v>0.49</v>
      </c>
      <c r="J326" s="31">
        <v>36.944586251999986</v>
      </c>
    </row>
    <row r="327" spans="2:10" ht="30" customHeight="1" thickBot="1" x14ac:dyDescent="0.4">
      <c r="B327" s="71"/>
      <c r="C327" s="44" t="s">
        <v>301</v>
      </c>
      <c r="D327" s="36">
        <v>76</v>
      </c>
      <c r="E327" s="36">
        <v>150</v>
      </c>
      <c r="F327" s="36">
        <v>150</v>
      </c>
      <c r="G327" s="45">
        <v>2</v>
      </c>
      <c r="H327" s="36">
        <v>40</v>
      </c>
      <c r="I327" s="46">
        <v>0.54</v>
      </c>
      <c r="J327" s="31">
        <v>39.58348526999999</v>
      </c>
    </row>
    <row r="328" spans="2:10" ht="30" customHeight="1" thickBot="1" x14ac:dyDescent="0.3">
      <c r="B328" s="80" t="s">
        <v>302</v>
      </c>
      <c r="C328" s="80"/>
      <c r="D328" s="80"/>
      <c r="E328" s="80"/>
      <c r="F328" s="80"/>
      <c r="G328" s="80"/>
      <c r="H328" s="80"/>
      <c r="I328" s="80"/>
      <c r="J328" s="80"/>
    </row>
    <row r="329" spans="2:10" ht="30" customHeight="1" thickBot="1" x14ac:dyDescent="0.3">
      <c r="B329" s="81"/>
      <c r="C329" s="42" t="s">
        <v>0</v>
      </c>
      <c r="D329" s="42" t="s">
        <v>34</v>
      </c>
      <c r="E329" s="42" t="s">
        <v>35</v>
      </c>
      <c r="F329" s="42" t="s">
        <v>36</v>
      </c>
      <c r="G329" s="42" t="s">
        <v>3</v>
      </c>
      <c r="H329" s="42" t="s">
        <v>37</v>
      </c>
      <c r="I329" s="43" t="s">
        <v>38</v>
      </c>
      <c r="J329" s="26" t="s">
        <v>19</v>
      </c>
    </row>
    <row r="330" spans="2:10" ht="30" customHeight="1" thickBot="1" x14ac:dyDescent="0.3">
      <c r="B330" s="81"/>
      <c r="C330" s="47" t="s">
        <v>303</v>
      </c>
      <c r="D330" s="48">
        <v>76</v>
      </c>
      <c r="E330" s="48">
        <v>150</v>
      </c>
      <c r="F330" s="48">
        <v>75</v>
      </c>
      <c r="G330" s="49">
        <v>2</v>
      </c>
      <c r="H330" s="48">
        <v>50</v>
      </c>
      <c r="I330" s="50">
        <v>0.43</v>
      </c>
      <c r="J330" s="31">
        <v>32.986237724999995</v>
      </c>
    </row>
    <row r="331" spans="2:10" ht="30" customHeight="1" thickBot="1" x14ac:dyDescent="0.3">
      <c r="B331" s="81"/>
      <c r="C331" s="47" t="s">
        <v>304</v>
      </c>
      <c r="D331" s="48">
        <v>76</v>
      </c>
      <c r="E331" s="48">
        <v>140</v>
      </c>
      <c r="F331" s="48">
        <v>100</v>
      </c>
      <c r="G331" s="49">
        <v>2</v>
      </c>
      <c r="H331" s="48">
        <v>50</v>
      </c>
      <c r="I331" s="50">
        <v>0.43</v>
      </c>
      <c r="J331" s="31">
        <v>33.426054227999991</v>
      </c>
    </row>
    <row r="332" spans="2:10" ht="30" customHeight="1" thickBot="1" x14ac:dyDescent="0.3">
      <c r="B332" s="81"/>
      <c r="C332" s="47" t="s">
        <v>305</v>
      </c>
      <c r="D332" s="48">
        <v>76</v>
      </c>
      <c r="E332" s="48">
        <v>160</v>
      </c>
      <c r="F332" s="48">
        <v>100</v>
      </c>
      <c r="G332" s="49">
        <v>2</v>
      </c>
      <c r="H332" s="48">
        <v>50</v>
      </c>
      <c r="I332" s="50">
        <v>0.49</v>
      </c>
      <c r="J332" s="31">
        <v>36.944586251999986</v>
      </c>
    </row>
    <row r="333" spans="2:10" ht="30" customHeight="1" thickBot="1" x14ac:dyDescent="0.3">
      <c r="B333" s="81"/>
      <c r="C333" s="47" t="s">
        <v>306</v>
      </c>
      <c r="D333" s="48">
        <v>76</v>
      </c>
      <c r="E333" s="48">
        <v>150</v>
      </c>
      <c r="F333" s="48">
        <v>150</v>
      </c>
      <c r="G333" s="49">
        <v>2</v>
      </c>
      <c r="H333" s="48">
        <v>50</v>
      </c>
      <c r="I333" s="50">
        <v>0.54</v>
      </c>
      <c r="J333" s="31">
        <v>39.58348526999999</v>
      </c>
    </row>
    <row r="334" spans="2:10" ht="30" customHeight="1" thickBot="1" x14ac:dyDescent="0.3">
      <c r="B334" s="70" t="s">
        <v>307</v>
      </c>
      <c r="C334" s="70"/>
      <c r="D334" s="70"/>
      <c r="E334" s="70"/>
      <c r="F334" s="70"/>
      <c r="G334" s="70"/>
      <c r="H334" s="70"/>
      <c r="I334" s="70"/>
      <c r="J334" s="70"/>
    </row>
    <row r="335" spans="2:10" ht="30" customHeight="1" thickBot="1" x14ac:dyDescent="0.3">
      <c r="B335" s="71"/>
      <c r="C335" s="24" t="s">
        <v>0</v>
      </c>
      <c r="D335" s="24" t="s">
        <v>34</v>
      </c>
      <c r="E335" s="24" t="s">
        <v>35</v>
      </c>
      <c r="F335" s="24" t="s">
        <v>36</v>
      </c>
      <c r="G335" s="24" t="s">
        <v>3</v>
      </c>
      <c r="H335" s="24" t="s">
        <v>37</v>
      </c>
      <c r="I335" s="25" t="s">
        <v>38</v>
      </c>
      <c r="J335" s="26" t="s">
        <v>19</v>
      </c>
    </row>
    <row r="336" spans="2:10" ht="30" customHeight="1" thickBot="1" x14ac:dyDescent="0.3">
      <c r="B336" s="71"/>
      <c r="C336" s="28" t="s">
        <v>308</v>
      </c>
      <c r="D336" s="28">
        <v>76</v>
      </c>
      <c r="E336" s="28">
        <v>140</v>
      </c>
      <c r="F336" s="28">
        <v>25</v>
      </c>
      <c r="G336" s="29">
        <v>2</v>
      </c>
      <c r="H336" s="28">
        <v>60</v>
      </c>
      <c r="I336" s="30">
        <v>0.19</v>
      </c>
      <c r="J336" s="31">
        <v>14.508899999999999</v>
      </c>
    </row>
    <row r="337" spans="2:10" ht="30" customHeight="1" thickBot="1" x14ac:dyDescent="0.3">
      <c r="B337" s="71"/>
      <c r="C337" s="28" t="s">
        <v>309</v>
      </c>
      <c r="D337" s="28">
        <v>76</v>
      </c>
      <c r="E337" s="28">
        <v>140</v>
      </c>
      <c r="F337" s="28">
        <v>25</v>
      </c>
      <c r="G337" s="29">
        <v>2</v>
      </c>
      <c r="H337" s="28">
        <v>60</v>
      </c>
      <c r="I337" s="30">
        <v>0.19</v>
      </c>
      <c r="J337" s="31">
        <v>14.508899999999999</v>
      </c>
    </row>
    <row r="338" spans="2:10" ht="30" customHeight="1" thickBot="1" x14ac:dyDescent="0.3">
      <c r="B338" s="70" t="s">
        <v>310</v>
      </c>
      <c r="C338" s="70"/>
      <c r="D338" s="70"/>
      <c r="E338" s="70"/>
      <c r="F338" s="70"/>
      <c r="G338" s="70"/>
      <c r="H338" s="70"/>
      <c r="I338" s="70"/>
      <c r="J338" s="70"/>
    </row>
    <row r="339" spans="2:10" ht="30" customHeight="1" thickBot="1" x14ac:dyDescent="0.3">
      <c r="B339" s="82"/>
      <c r="C339" s="24" t="s">
        <v>0</v>
      </c>
      <c r="D339" s="24" t="s">
        <v>34</v>
      </c>
      <c r="E339" s="24" t="s">
        <v>35</v>
      </c>
      <c r="F339" s="24" t="s">
        <v>36</v>
      </c>
      <c r="G339" s="24" t="s">
        <v>3</v>
      </c>
      <c r="H339" s="24" t="s">
        <v>37</v>
      </c>
      <c r="I339" s="25" t="s">
        <v>38</v>
      </c>
      <c r="J339" s="26" t="s">
        <v>19</v>
      </c>
    </row>
    <row r="340" spans="2:10" ht="30" customHeight="1" thickBot="1" x14ac:dyDescent="0.4">
      <c r="B340" s="82"/>
      <c r="C340" s="27" t="s">
        <v>311</v>
      </c>
      <c r="D340" s="36">
        <v>40</v>
      </c>
      <c r="E340" s="36">
        <v>170</v>
      </c>
      <c r="F340" s="36">
        <v>40</v>
      </c>
      <c r="G340" s="45">
        <v>2</v>
      </c>
      <c r="H340" s="36">
        <v>100</v>
      </c>
      <c r="I340" s="30">
        <v>0.12</v>
      </c>
      <c r="J340" s="31">
        <v>7.5893148449999988</v>
      </c>
    </row>
    <row r="341" spans="2:10" ht="30" customHeight="1" thickBot="1" x14ac:dyDescent="0.4">
      <c r="B341" s="82"/>
      <c r="C341" s="27" t="s">
        <v>312</v>
      </c>
      <c r="D341" s="36">
        <v>40</v>
      </c>
      <c r="E341" s="36">
        <v>170</v>
      </c>
      <c r="F341" s="36">
        <v>40</v>
      </c>
      <c r="G341" s="45">
        <v>2</v>
      </c>
      <c r="H341" s="36">
        <v>100</v>
      </c>
      <c r="I341" s="46">
        <v>0.12</v>
      </c>
      <c r="J341" s="31">
        <v>7.5893148449999988</v>
      </c>
    </row>
    <row r="342" spans="2:10" ht="30" customHeight="1" thickBot="1" x14ac:dyDescent="0.4">
      <c r="B342" s="82"/>
      <c r="C342" s="27" t="s">
        <v>313</v>
      </c>
      <c r="D342" s="36">
        <v>40</v>
      </c>
      <c r="E342" s="36">
        <v>190</v>
      </c>
      <c r="F342" s="36">
        <v>40</v>
      </c>
      <c r="G342" s="45">
        <v>2</v>
      </c>
      <c r="H342" s="36">
        <v>50</v>
      </c>
      <c r="I342" s="46">
        <v>0.14000000000000001</v>
      </c>
      <c r="J342" s="31">
        <v>8.4821754149999986</v>
      </c>
    </row>
    <row r="343" spans="2:10" ht="30" customHeight="1" thickBot="1" x14ac:dyDescent="0.4">
      <c r="B343" s="82"/>
      <c r="C343" s="27" t="s">
        <v>314</v>
      </c>
      <c r="D343" s="36">
        <v>40</v>
      </c>
      <c r="E343" s="36">
        <v>190</v>
      </c>
      <c r="F343" s="36">
        <v>40</v>
      </c>
      <c r="G343" s="45">
        <v>2</v>
      </c>
      <c r="H343" s="36">
        <v>50</v>
      </c>
      <c r="I343" s="46">
        <v>0.14000000000000001</v>
      </c>
      <c r="J343" s="31">
        <v>8.4821754149999986</v>
      </c>
    </row>
    <row r="344" spans="2:10" ht="30" customHeight="1" thickBot="1" x14ac:dyDescent="0.4">
      <c r="B344" s="82"/>
      <c r="C344" s="27" t="s">
        <v>315</v>
      </c>
      <c r="D344" s="36">
        <v>40</v>
      </c>
      <c r="E344" s="36">
        <v>210</v>
      </c>
      <c r="F344" s="36">
        <v>40</v>
      </c>
      <c r="G344" s="45">
        <v>2</v>
      </c>
      <c r="H344" s="36">
        <v>50</v>
      </c>
      <c r="I344" s="46">
        <v>0.16</v>
      </c>
      <c r="J344" s="31">
        <v>9.3750359850000002</v>
      </c>
    </row>
    <row r="345" spans="2:10" ht="30" customHeight="1" thickBot="1" x14ac:dyDescent="0.4">
      <c r="B345" s="82"/>
      <c r="C345" s="27" t="s">
        <v>316</v>
      </c>
      <c r="D345" s="36">
        <v>40</v>
      </c>
      <c r="E345" s="36">
        <v>210</v>
      </c>
      <c r="F345" s="36">
        <v>40</v>
      </c>
      <c r="G345" s="45">
        <v>2</v>
      </c>
      <c r="H345" s="36">
        <v>50</v>
      </c>
      <c r="I345" s="46">
        <v>0.16</v>
      </c>
      <c r="J345" s="31">
        <v>9.3750359850000002</v>
      </c>
    </row>
    <row r="346" spans="2:10" ht="30" customHeight="1" thickBot="1" x14ac:dyDescent="0.3">
      <c r="B346" s="70" t="s">
        <v>317</v>
      </c>
      <c r="C346" s="70"/>
      <c r="D346" s="70"/>
      <c r="E346" s="70"/>
      <c r="F346" s="70"/>
      <c r="G346" s="70"/>
      <c r="H346" s="70"/>
      <c r="I346" s="70"/>
      <c r="J346" s="70"/>
    </row>
    <row r="347" spans="2:10" ht="30" customHeight="1" thickBot="1" x14ac:dyDescent="0.3">
      <c r="B347" s="71"/>
      <c r="C347" s="24" t="s">
        <v>0</v>
      </c>
      <c r="D347" s="24" t="s">
        <v>34</v>
      </c>
      <c r="E347" s="24" t="s">
        <v>35</v>
      </c>
      <c r="F347" s="24" t="s">
        <v>36</v>
      </c>
      <c r="G347" s="24" t="s">
        <v>3</v>
      </c>
      <c r="H347" s="24" t="s">
        <v>37</v>
      </c>
      <c r="I347" s="25" t="s">
        <v>38</v>
      </c>
      <c r="J347" s="26" t="s">
        <v>19</v>
      </c>
    </row>
    <row r="348" spans="2:10" ht="30" customHeight="1" thickBot="1" x14ac:dyDescent="0.4">
      <c r="B348" s="71"/>
      <c r="C348" s="27" t="s">
        <v>318</v>
      </c>
      <c r="D348" s="36">
        <v>90</v>
      </c>
      <c r="E348" s="36">
        <v>90</v>
      </c>
      <c r="F348" s="36">
        <v>40</v>
      </c>
      <c r="G348" s="45">
        <v>2</v>
      </c>
      <c r="H348" s="36">
        <v>30</v>
      </c>
      <c r="I348" s="46">
        <v>0.21</v>
      </c>
      <c r="J348" s="31">
        <v>23.981999999999999</v>
      </c>
    </row>
    <row r="349" spans="2:10" ht="30" customHeight="1" thickBot="1" x14ac:dyDescent="0.4">
      <c r="B349" s="71"/>
      <c r="C349" s="27" t="s">
        <v>319</v>
      </c>
      <c r="D349" s="36">
        <v>120</v>
      </c>
      <c r="E349" s="36">
        <v>90</v>
      </c>
      <c r="F349" s="36">
        <v>40</v>
      </c>
      <c r="G349" s="45">
        <v>2</v>
      </c>
      <c r="H349" s="36">
        <v>30</v>
      </c>
      <c r="I349" s="46">
        <v>0.24</v>
      </c>
      <c r="J349" s="31">
        <v>26.019000000000002</v>
      </c>
    </row>
    <row r="350" spans="2:10" ht="30" customHeight="1" thickBot="1" x14ac:dyDescent="0.4">
      <c r="B350" s="71"/>
      <c r="C350" s="27" t="s">
        <v>320</v>
      </c>
      <c r="D350" s="36">
        <v>160</v>
      </c>
      <c r="E350" s="36">
        <v>90</v>
      </c>
      <c r="F350" s="36">
        <v>40</v>
      </c>
      <c r="G350" s="45">
        <v>2</v>
      </c>
      <c r="H350" s="36">
        <v>30</v>
      </c>
      <c r="I350" s="46">
        <v>0.25</v>
      </c>
      <c r="J350" s="31">
        <v>28.728000000000002</v>
      </c>
    </row>
    <row r="351" spans="2:10" ht="30" customHeight="1" thickBot="1" x14ac:dyDescent="0.4">
      <c r="B351" s="71"/>
      <c r="C351" s="27" t="s">
        <v>321</v>
      </c>
      <c r="D351" s="36">
        <v>200</v>
      </c>
      <c r="E351" s="36">
        <v>90</v>
      </c>
      <c r="F351" s="36">
        <v>40</v>
      </c>
      <c r="G351" s="45">
        <v>2</v>
      </c>
      <c r="H351" s="36">
        <v>30</v>
      </c>
      <c r="I351" s="46">
        <v>0.28000000000000003</v>
      </c>
      <c r="J351" s="31">
        <v>35.637</v>
      </c>
    </row>
    <row r="352" spans="2:10" ht="30" customHeight="1" thickBot="1" x14ac:dyDescent="0.3">
      <c r="B352" s="70" t="s">
        <v>352</v>
      </c>
      <c r="C352" s="70"/>
      <c r="D352" s="70"/>
      <c r="E352" s="70"/>
      <c r="F352" s="70"/>
      <c r="G352" s="70"/>
      <c r="H352" s="70"/>
      <c r="I352" s="70"/>
      <c r="J352" s="70"/>
    </row>
    <row r="353" spans="2:10" ht="30" customHeight="1" thickBot="1" x14ac:dyDescent="0.3">
      <c r="B353" s="71"/>
      <c r="C353" s="24" t="s">
        <v>0</v>
      </c>
      <c r="D353" s="24" t="s">
        <v>34</v>
      </c>
      <c r="E353" s="24" t="s">
        <v>35</v>
      </c>
      <c r="F353" s="24" t="s">
        <v>36</v>
      </c>
      <c r="G353" s="24" t="s">
        <v>3</v>
      </c>
      <c r="H353" s="24" t="s">
        <v>37</v>
      </c>
      <c r="I353" s="25" t="s">
        <v>38</v>
      </c>
      <c r="J353" s="26" t="s">
        <v>19</v>
      </c>
    </row>
    <row r="354" spans="2:10" ht="30" customHeight="1" thickBot="1" x14ac:dyDescent="0.4">
      <c r="B354" s="71"/>
      <c r="C354" s="39" t="s">
        <v>322</v>
      </c>
      <c r="D354" s="38">
        <v>90</v>
      </c>
      <c r="E354" s="38">
        <v>90</v>
      </c>
      <c r="F354" s="38">
        <v>40</v>
      </c>
      <c r="G354" s="51">
        <v>2</v>
      </c>
      <c r="H354" s="38">
        <v>30</v>
      </c>
      <c r="I354" s="52">
        <v>0.21</v>
      </c>
      <c r="J354" s="31">
        <v>28.434000000000001</v>
      </c>
    </row>
    <row r="355" spans="2:10" ht="30" customHeight="1" thickBot="1" x14ac:dyDescent="0.4">
      <c r="B355" s="71"/>
      <c r="C355" s="39" t="s">
        <v>323</v>
      </c>
      <c r="D355" s="38">
        <v>120</v>
      </c>
      <c r="E355" s="38">
        <v>90</v>
      </c>
      <c r="F355" s="38">
        <v>40</v>
      </c>
      <c r="G355" s="51">
        <v>2</v>
      </c>
      <c r="H355" s="38">
        <v>30</v>
      </c>
      <c r="I355" s="52">
        <v>0.24</v>
      </c>
      <c r="J355" s="31">
        <v>31.080000000000002</v>
      </c>
    </row>
    <row r="356" spans="2:10" ht="30" customHeight="1" thickBot="1" x14ac:dyDescent="0.4">
      <c r="B356" s="71"/>
      <c r="C356" s="39" t="s">
        <v>324</v>
      </c>
      <c r="D356" s="38">
        <v>160</v>
      </c>
      <c r="E356" s="38">
        <v>90</v>
      </c>
      <c r="F356" s="38">
        <v>40</v>
      </c>
      <c r="G356" s="51">
        <v>2</v>
      </c>
      <c r="H356" s="38">
        <v>30</v>
      </c>
      <c r="I356" s="52">
        <v>0.25</v>
      </c>
      <c r="J356" s="31">
        <v>34.996499999999997</v>
      </c>
    </row>
    <row r="357" spans="2:10" ht="30" customHeight="1" thickBot="1" x14ac:dyDescent="0.4">
      <c r="B357" s="71"/>
      <c r="C357" s="39" t="s">
        <v>325</v>
      </c>
      <c r="D357" s="38">
        <v>200</v>
      </c>
      <c r="E357" s="38">
        <v>90</v>
      </c>
      <c r="F357" s="38">
        <v>40</v>
      </c>
      <c r="G357" s="51">
        <v>2</v>
      </c>
      <c r="H357" s="38">
        <v>30</v>
      </c>
      <c r="I357" s="52">
        <v>0.28000000000000003</v>
      </c>
      <c r="J357" s="31">
        <v>41.033999999999999</v>
      </c>
    </row>
    <row r="358" spans="2:10" ht="30" customHeight="1" thickBot="1" x14ac:dyDescent="0.3">
      <c r="B358" s="68" t="s">
        <v>353</v>
      </c>
      <c r="C358" s="68"/>
      <c r="D358" s="68"/>
      <c r="E358" s="68"/>
      <c r="F358" s="68"/>
      <c r="G358" s="68"/>
      <c r="H358" s="68"/>
      <c r="I358" s="68"/>
      <c r="J358" s="68"/>
    </row>
    <row r="359" spans="2:10" ht="30" customHeight="1" thickBot="1" x14ac:dyDescent="0.3">
      <c r="B359" s="72"/>
      <c r="C359" s="24" t="s">
        <v>0</v>
      </c>
      <c r="D359" s="24" t="s">
        <v>36</v>
      </c>
      <c r="E359" s="24" t="s">
        <v>35</v>
      </c>
      <c r="F359" s="24" t="s">
        <v>34</v>
      </c>
      <c r="G359" s="24" t="s">
        <v>3</v>
      </c>
      <c r="H359" s="24" t="s">
        <v>37</v>
      </c>
      <c r="I359" s="25" t="s">
        <v>38</v>
      </c>
      <c r="J359" s="26" t="s">
        <v>19</v>
      </c>
    </row>
    <row r="360" spans="2:10" ht="30" customHeight="1" thickBot="1" x14ac:dyDescent="0.3">
      <c r="B360" s="72"/>
      <c r="C360" s="39" t="s">
        <v>326</v>
      </c>
      <c r="D360" s="48">
        <v>40</v>
      </c>
      <c r="E360" s="48">
        <v>40</v>
      </c>
      <c r="F360" s="48">
        <v>120</v>
      </c>
      <c r="G360" s="39">
        <v>2</v>
      </c>
      <c r="H360" s="39">
        <v>35</v>
      </c>
      <c r="I360" s="50">
        <v>0.151</v>
      </c>
      <c r="J360" s="31">
        <v>10.7163</v>
      </c>
    </row>
    <row r="361" spans="2:10" ht="30" customHeight="1" thickBot="1" x14ac:dyDescent="0.3">
      <c r="B361" s="72"/>
      <c r="C361" s="39" t="s">
        <v>327</v>
      </c>
      <c r="D361" s="48">
        <v>60</v>
      </c>
      <c r="E361" s="48">
        <v>60</v>
      </c>
      <c r="F361" s="48">
        <v>220</v>
      </c>
      <c r="G361" s="39">
        <v>2</v>
      </c>
      <c r="H361" s="39">
        <v>50</v>
      </c>
      <c r="I361" s="50">
        <v>0.4</v>
      </c>
      <c r="J361" s="31">
        <v>29.469825000000004</v>
      </c>
    </row>
    <row r="362" spans="2:10" ht="30" customHeight="1" thickBot="1" x14ac:dyDescent="0.3">
      <c r="B362" s="70" t="s">
        <v>328</v>
      </c>
      <c r="C362" s="70"/>
      <c r="D362" s="70"/>
      <c r="E362" s="70"/>
      <c r="F362" s="70"/>
      <c r="G362" s="70"/>
      <c r="H362" s="70"/>
      <c r="I362" s="70"/>
      <c r="J362" s="70"/>
    </row>
    <row r="363" spans="2:10" ht="30" customHeight="1" thickBot="1" x14ac:dyDescent="0.3">
      <c r="B363" s="73"/>
      <c r="C363" s="24" t="s">
        <v>0</v>
      </c>
      <c r="D363" s="24" t="s">
        <v>34</v>
      </c>
      <c r="E363" s="24" t="s">
        <v>35</v>
      </c>
      <c r="F363" s="24" t="s">
        <v>36</v>
      </c>
      <c r="G363" s="24" t="s">
        <v>3</v>
      </c>
      <c r="H363" s="24" t="s">
        <v>37</v>
      </c>
      <c r="I363" s="25" t="s">
        <v>38</v>
      </c>
      <c r="J363" s="26" t="s">
        <v>19</v>
      </c>
    </row>
    <row r="364" spans="2:10" ht="30" customHeight="1" thickBot="1" x14ac:dyDescent="0.3">
      <c r="B364" s="73"/>
      <c r="C364" s="44" t="s">
        <v>329</v>
      </c>
      <c r="D364" s="28">
        <v>120</v>
      </c>
      <c r="E364" s="28"/>
      <c r="F364" s="28">
        <v>35</v>
      </c>
      <c r="G364" s="29">
        <v>2</v>
      </c>
      <c r="H364" s="28">
        <v>50</v>
      </c>
      <c r="I364" s="30">
        <v>0.09</v>
      </c>
      <c r="J364" s="31">
        <v>7.245000000000001</v>
      </c>
    </row>
    <row r="365" spans="2:10" ht="30" customHeight="1" thickBot="1" x14ac:dyDescent="0.3">
      <c r="B365" s="73"/>
      <c r="C365" s="44" t="s">
        <v>330</v>
      </c>
      <c r="D365" s="28">
        <v>145</v>
      </c>
      <c r="E365" s="28"/>
      <c r="F365" s="28">
        <v>35</v>
      </c>
      <c r="G365" s="29">
        <v>2</v>
      </c>
      <c r="H365" s="28">
        <v>50</v>
      </c>
      <c r="I365" s="30">
        <v>0.12</v>
      </c>
      <c r="J365" s="31">
        <v>10.762500000000001</v>
      </c>
    </row>
    <row r="366" spans="2:10" ht="30" customHeight="1" thickBot="1" x14ac:dyDescent="0.3">
      <c r="B366" s="73"/>
      <c r="C366" s="28" t="s">
        <v>331</v>
      </c>
      <c r="D366" s="28">
        <v>175</v>
      </c>
      <c r="E366" s="28"/>
      <c r="F366" s="28">
        <v>35</v>
      </c>
      <c r="G366" s="29">
        <v>2</v>
      </c>
      <c r="H366" s="28">
        <v>50</v>
      </c>
      <c r="I366" s="30">
        <v>0.153</v>
      </c>
      <c r="J366" s="31">
        <v>12.904500000000001</v>
      </c>
    </row>
    <row r="367" spans="2:10" ht="30" customHeight="1" thickBot="1" x14ac:dyDescent="0.3">
      <c r="B367" s="70" t="s">
        <v>332</v>
      </c>
      <c r="C367" s="70"/>
      <c r="D367" s="70"/>
      <c r="E367" s="70"/>
      <c r="F367" s="70"/>
      <c r="G367" s="70"/>
      <c r="H367" s="70"/>
      <c r="I367" s="70"/>
      <c r="J367" s="70"/>
    </row>
    <row r="368" spans="2:10" ht="30" customHeight="1" thickBot="1" x14ac:dyDescent="0.3">
      <c r="B368" s="71"/>
      <c r="C368" s="24" t="s">
        <v>0</v>
      </c>
      <c r="D368" s="24" t="s">
        <v>36</v>
      </c>
      <c r="E368" s="24" t="s">
        <v>35</v>
      </c>
      <c r="F368" s="24" t="s">
        <v>34</v>
      </c>
      <c r="G368" s="24" t="s">
        <v>3</v>
      </c>
      <c r="H368" s="24" t="s">
        <v>37</v>
      </c>
      <c r="I368" s="25" t="s">
        <v>38</v>
      </c>
      <c r="J368" s="26" t="s">
        <v>19</v>
      </c>
    </row>
    <row r="369" spans="2:10" ht="30" customHeight="1" thickBot="1" x14ac:dyDescent="0.4">
      <c r="B369" s="71"/>
      <c r="C369" s="27" t="s">
        <v>333</v>
      </c>
      <c r="D369" s="36">
        <v>100</v>
      </c>
      <c r="E369" s="36">
        <v>200</v>
      </c>
      <c r="F369" s="36">
        <v>100</v>
      </c>
      <c r="G369" s="45"/>
      <c r="H369" s="36">
        <v>1</v>
      </c>
      <c r="I369" s="46">
        <v>1.9</v>
      </c>
      <c r="J369" s="31">
        <v>192.9375</v>
      </c>
    </row>
    <row r="370" spans="2:10" ht="30" customHeight="1" thickBot="1" x14ac:dyDescent="0.4">
      <c r="B370" s="71"/>
      <c r="C370" s="27" t="s">
        <v>334</v>
      </c>
      <c r="D370" s="36">
        <v>100</v>
      </c>
      <c r="E370" s="36">
        <v>200</v>
      </c>
      <c r="F370" s="36">
        <v>100</v>
      </c>
      <c r="G370" s="45"/>
      <c r="H370" s="36">
        <v>1</v>
      </c>
      <c r="I370" s="46">
        <v>1.9</v>
      </c>
      <c r="J370" s="31">
        <v>214.35750000000002</v>
      </c>
    </row>
    <row r="371" spans="2:10" ht="30" customHeight="1" thickBot="1" x14ac:dyDescent="0.4">
      <c r="B371" s="71"/>
      <c r="C371" s="27" t="s">
        <v>335</v>
      </c>
      <c r="D371" s="36">
        <v>120</v>
      </c>
      <c r="E371" s="36">
        <v>200</v>
      </c>
      <c r="F371" s="36">
        <v>120</v>
      </c>
      <c r="G371" s="45"/>
      <c r="H371" s="36">
        <v>1</v>
      </c>
      <c r="I371" s="46">
        <v>2.34</v>
      </c>
      <c r="J371" s="31">
        <v>220.5735</v>
      </c>
    </row>
    <row r="372" spans="2:10" ht="30" customHeight="1" thickBot="1" x14ac:dyDescent="0.4">
      <c r="B372" s="71"/>
      <c r="C372" s="27" t="s">
        <v>336</v>
      </c>
      <c r="D372" s="36">
        <v>120</v>
      </c>
      <c r="E372" s="36">
        <v>200</v>
      </c>
      <c r="F372" s="36">
        <v>120</v>
      </c>
      <c r="G372" s="45"/>
      <c r="H372" s="36">
        <v>1</v>
      </c>
      <c r="I372" s="46">
        <v>2.4</v>
      </c>
      <c r="J372" s="31">
        <v>236.25</v>
      </c>
    </row>
    <row r="373" spans="2:10" ht="30" customHeight="1" thickBot="1" x14ac:dyDescent="0.4">
      <c r="B373" s="71"/>
      <c r="C373" s="27" t="s">
        <v>337</v>
      </c>
      <c r="D373" s="36">
        <v>150</v>
      </c>
      <c r="E373" s="36">
        <v>200</v>
      </c>
      <c r="F373" s="36">
        <v>150</v>
      </c>
      <c r="G373" s="45"/>
      <c r="H373" s="36">
        <v>1</v>
      </c>
      <c r="I373" s="46">
        <v>3.38</v>
      </c>
      <c r="J373" s="31">
        <v>246.75</v>
      </c>
    </row>
    <row r="374" spans="2:10" ht="30" customHeight="1" thickBot="1" x14ac:dyDescent="0.4">
      <c r="B374" s="71"/>
      <c r="C374" s="27" t="s">
        <v>338</v>
      </c>
      <c r="D374" s="36">
        <v>150</v>
      </c>
      <c r="E374" s="36">
        <v>200</v>
      </c>
      <c r="F374" s="36">
        <v>150</v>
      </c>
      <c r="G374" s="45"/>
      <c r="H374" s="36">
        <v>1</v>
      </c>
      <c r="I374" s="46">
        <v>3.58</v>
      </c>
      <c r="J374" s="31">
        <v>265.65000000000003</v>
      </c>
    </row>
    <row r="375" spans="2:10" ht="30" customHeight="1" thickBot="1" x14ac:dyDescent="0.4">
      <c r="B375" s="71"/>
      <c r="C375" s="27" t="s">
        <v>339</v>
      </c>
      <c r="D375" s="36">
        <v>150</v>
      </c>
      <c r="E375" s="36">
        <v>250</v>
      </c>
      <c r="F375" s="36">
        <v>150</v>
      </c>
      <c r="G375" s="45"/>
      <c r="H375" s="36">
        <v>1</v>
      </c>
      <c r="I375" s="46">
        <v>3.8</v>
      </c>
      <c r="J375" s="31">
        <v>366.57600000000002</v>
      </c>
    </row>
    <row r="376" spans="2:10" ht="30" customHeight="1" thickBot="1" x14ac:dyDescent="0.3">
      <c r="B376" s="68" t="s">
        <v>340</v>
      </c>
      <c r="C376" s="68"/>
      <c r="D376" s="68"/>
      <c r="E376" s="68"/>
      <c r="F376" s="68"/>
      <c r="G376" s="68"/>
      <c r="H376" s="68"/>
      <c r="I376" s="68"/>
      <c r="J376" s="68"/>
    </row>
    <row r="377" spans="2:10" ht="30" customHeight="1" thickBot="1" x14ac:dyDescent="0.3">
      <c r="B377" s="67"/>
      <c r="C377" s="24" t="s">
        <v>0</v>
      </c>
      <c r="D377" s="24" t="s">
        <v>34</v>
      </c>
      <c r="E377" s="24" t="s">
        <v>35</v>
      </c>
      <c r="F377" s="24" t="s">
        <v>36</v>
      </c>
      <c r="G377" s="24" t="s">
        <v>3</v>
      </c>
      <c r="H377" s="24" t="s">
        <v>37</v>
      </c>
      <c r="I377" s="25" t="s">
        <v>38</v>
      </c>
      <c r="J377" s="26" t="s">
        <v>19</v>
      </c>
    </row>
    <row r="378" spans="2:10" ht="30" customHeight="1" thickBot="1" x14ac:dyDescent="0.3">
      <c r="B378" s="67"/>
      <c r="C378" s="53" t="s">
        <v>341</v>
      </c>
      <c r="D378" s="53">
        <v>150</v>
      </c>
      <c r="E378" s="53"/>
      <c r="F378" s="53">
        <v>25</v>
      </c>
      <c r="G378" s="54">
        <v>1.2</v>
      </c>
      <c r="H378" s="53">
        <v>100</v>
      </c>
      <c r="I378" s="55">
        <v>4.5999999999999999E-2</v>
      </c>
      <c r="J378" s="31">
        <v>6.1950000000000003</v>
      </c>
    </row>
    <row r="379" spans="2:10" ht="30" customHeight="1" thickBot="1" x14ac:dyDescent="0.3">
      <c r="B379" s="68" t="s">
        <v>342</v>
      </c>
      <c r="C379" s="68"/>
      <c r="D379" s="68"/>
      <c r="E379" s="68"/>
      <c r="F379" s="68"/>
      <c r="G379" s="68"/>
      <c r="H379" s="68"/>
      <c r="I379" s="68"/>
      <c r="J379" s="68"/>
    </row>
    <row r="380" spans="2:10" ht="30" customHeight="1" thickBot="1" x14ac:dyDescent="0.3">
      <c r="B380" s="67"/>
      <c r="C380" s="24" t="s">
        <v>0</v>
      </c>
      <c r="D380" s="24" t="s">
        <v>34</v>
      </c>
      <c r="E380" s="24" t="s">
        <v>35</v>
      </c>
      <c r="F380" s="24" t="s">
        <v>36</v>
      </c>
      <c r="G380" s="24" t="s">
        <v>3</v>
      </c>
      <c r="H380" s="24" t="s">
        <v>37</v>
      </c>
      <c r="I380" s="25" t="s">
        <v>38</v>
      </c>
      <c r="J380" s="26" t="s">
        <v>19</v>
      </c>
    </row>
    <row r="381" spans="2:10" ht="30" customHeight="1" thickBot="1" x14ac:dyDescent="0.3">
      <c r="B381" s="67"/>
      <c r="C381" s="54" t="s">
        <v>343</v>
      </c>
      <c r="D381" s="53">
        <v>275</v>
      </c>
      <c r="E381" s="53"/>
      <c r="F381" s="53">
        <v>30</v>
      </c>
      <c r="G381" s="54">
        <v>0.55000000000000004</v>
      </c>
      <c r="H381" s="53">
        <v>100</v>
      </c>
      <c r="I381" s="55">
        <v>4.5999999999999999E-2</v>
      </c>
      <c r="J381" s="31">
        <v>2.7300000000000004</v>
      </c>
    </row>
    <row r="382" spans="2:10" ht="30" customHeight="1" thickBot="1" x14ac:dyDescent="0.3">
      <c r="B382" s="67"/>
      <c r="C382" s="54" t="s">
        <v>344</v>
      </c>
      <c r="D382" s="53">
        <v>275</v>
      </c>
      <c r="E382" s="53"/>
      <c r="F382" s="53">
        <v>30</v>
      </c>
      <c r="G382" s="54">
        <v>0.9</v>
      </c>
      <c r="H382" s="53">
        <v>100</v>
      </c>
      <c r="I382" s="55">
        <v>4.5999999999999999E-2</v>
      </c>
      <c r="J382" s="31">
        <v>4.2</v>
      </c>
    </row>
    <row r="383" spans="2:10" ht="30" customHeight="1" thickBot="1" x14ac:dyDescent="0.3">
      <c r="B383" s="68" t="s">
        <v>345</v>
      </c>
      <c r="C383" s="68"/>
      <c r="D383" s="68"/>
      <c r="E383" s="68"/>
      <c r="F383" s="68"/>
      <c r="G383" s="68"/>
      <c r="H383" s="68"/>
      <c r="I383" s="68"/>
      <c r="J383" s="68"/>
    </row>
    <row r="384" spans="2:10" ht="30" customHeight="1" thickBot="1" x14ac:dyDescent="0.3">
      <c r="B384" s="69"/>
      <c r="C384" s="24" t="s">
        <v>0</v>
      </c>
      <c r="D384" s="24" t="s">
        <v>34</v>
      </c>
      <c r="E384" s="24" t="s">
        <v>35</v>
      </c>
      <c r="F384" s="24" t="s">
        <v>36</v>
      </c>
      <c r="G384" s="24" t="s">
        <v>3</v>
      </c>
      <c r="H384" s="24" t="s">
        <v>37</v>
      </c>
      <c r="I384" s="25" t="s">
        <v>38</v>
      </c>
      <c r="J384" s="26" t="s">
        <v>19</v>
      </c>
    </row>
    <row r="385" spans="2:10" ht="39.950000000000003" customHeight="1" thickBot="1" x14ac:dyDescent="0.4">
      <c r="B385" s="69"/>
      <c r="C385" s="26" t="s">
        <v>346</v>
      </c>
      <c r="D385" s="56"/>
      <c r="E385" s="56"/>
      <c r="F385" s="56"/>
      <c r="G385" s="57"/>
      <c r="H385" s="53">
        <v>100</v>
      </c>
      <c r="I385" s="56"/>
      <c r="J385" s="31">
        <v>26.25</v>
      </c>
    </row>
    <row r="386" spans="2:10" ht="39.950000000000003" customHeight="1" thickBot="1" x14ac:dyDescent="0.4">
      <c r="B386" s="69"/>
      <c r="C386" s="26" t="s">
        <v>347</v>
      </c>
      <c r="D386" s="56"/>
      <c r="E386" s="56"/>
      <c r="F386" s="56"/>
      <c r="G386" s="57"/>
      <c r="H386" s="53">
        <v>100</v>
      </c>
      <c r="I386" s="56"/>
      <c r="J386" s="31">
        <v>26.25</v>
      </c>
    </row>
    <row r="387" spans="2:10" ht="39.950000000000003" customHeight="1" thickBot="1" x14ac:dyDescent="0.4">
      <c r="B387" s="69"/>
      <c r="C387" s="26" t="s">
        <v>348</v>
      </c>
      <c r="D387" s="56"/>
      <c r="E387" s="56"/>
      <c r="F387" s="56"/>
      <c r="G387" s="57"/>
      <c r="H387" s="53">
        <v>100</v>
      </c>
      <c r="I387" s="56"/>
      <c r="J387" s="31">
        <v>26.25</v>
      </c>
    </row>
    <row r="388" spans="2:10" ht="39.950000000000003" customHeight="1" thickBot="1" x14ac:dyDescent="0.4">
      <c r="B388" s="69"/>
      <c r="C388" s="26" t="s">
        <v>349</v>
      </c>
      <c r="D388" s="56"/>
      <c r="E388" s="56"/>
      <c r="F388" s="56"/>
      <c r="G388" s="57"/>
      <c r="H388" s="53">
        <v>100</v>
      </c>
      <c r="I388" s="56"/>
      <c r="J388" s="31">
        <v>26.25</v>
      </c>
    </row>
    <row r="389" spans="2:10" ht="39.950000000000003" customHeight="1" thickBot="1" x14ac:dyDescent="0.4">
      <c r="B389" s="69"/>
      <c r="C389" s="26" t="s">
        <v>350</v>
      </c>
      <c r="D389" s="56"/>
      <c r="E389" s="56"/>
      <c r="F389" s="56"/>
      <c r="G389" s="57"/>
      <c r="H389" s="53">
        <v>100</v>
      </c>
      <c r="I389" s="56"/>
      <c r="J389" s="31">
        <v>26.25</v>
      </c>
    </row>
    <row r="390" spans="2:10" ht="39.950000000000003" customHeight="1" thickBot="1" x14ac:dyDescent="0.4">
      <c r="B390" s="69"/>
      <c r="C390" s="26" t="s">
        <v>351</v>
      </c>
      <c r="D390" s="56"/>
      <c r="E390" s="56"/>
      <c r="F390" s="56"/>
      <c r="G390" s="57"/>
      <c r="H390" s="53">
        <v>100</v>
      </c>
      <c r="I390" s="56"/>
      <c r="J390" s="31">
        <v>26.25</v>
      </c>
    </row>
  </sheetData>
  <mergeCells count="71">
    <mergeCell ref="B10:H10"/>
    <mergeCell ref="B11:D11"/>
    <mergeCell ref="C19:D19"/>
    <mergeCell ref="C20:D20"/>
    <mergeCell ref="C24:D24"/>
    <mergeCell ref="C12:D12"/>
    <mergeCell ref="C16:D16"/>
    <mergeCell ref="C17:D17"/>
    <mergeCell ref="B12:B20"/>
    <mergeCell ref="B23:B24"/>
    <mergeCell ref="C18:D18"/>
    <mergeCell ref="C22:D22"/>
    <mergeCell ref="C23:D23"/>
    <mergeCell ref="C14:D14"/>
    <mergeCell ref="C13:D13"/>
    <mergeCell ref="C21:D21"/>
    <mergeCell ref="B70:J70"/>
    <mergeCell ref="B71:B76"/>
    <mergeCell ref="B77:J77"/>
    <mergeCell ref="B78:B83"/>
    <mergeCell ref="C25:D25"/>
    <mergeCell ref="C26:D26"/>
    <mergeCell ref="B53:J53"/>
    <mergeCell ref="B54:B61"/>
    <mergeCell ref="B62:J62"/>
    <mergeCell ref="B26:B31"/>
    <mergeCell ref="C27:D27"/>
    <mergeCell ref="C28:D28"/>
    <mergeCell ref="C29:D29"/>
    <mergeCell ref="C30:D30"/>
    <mergeCell ref="C31:D31"/>
    <mergeCell ref="B352:J352"/>
    <mergeCell ref="B315:B327"/>
    <mergeCell ref="B328:J328"/>
    <mergeCell ref="B329:B333"/>
    <mergeCell ref="B334:J334"/>
    <mergeCell ref="B335:B337"/>
    <mergeCell ref="B338:J338"/>
    <mergeCell ref="B339:B345"/>
    <mergeCell ref="B314:J314"/>
    <mergeCell ref="B346:J346"/>
    <mergeCell ref="B33:C33"/>
    <mergeCell ref="B34:B50"/>
    <mergeCell ref="B347:B351"/>
    <mergeCell ref="B155:J155"/>
    <mergeCell ref="B156:B195"/>
    <mergeCell ref="B196:J196"/>
    <mergeCell ref="B197:B216"/>
    <mergeCell ref="B217:J217"/>
    <mergeCell ref="B85:B88"/>
    <mergeCell ref="B89:J89"/>
    <mergeCell ref="B90:B95"/>
    <mergeCell ref="B96:J96"/>
    <mergeCell ref="B97:B154"/>
    <mergeCell ref="B63:B69"/>
    <mergeCell ref="C15:D15"/>
    <mergeCell ref="B380:B382"/>
    <mergeCell ref="B383:J383"/>
    <mergeCell ref="B384:B390"/>
    <mergeCell ref="B84:J84"/>
    <mergeCell ref="B367:J367"/>
    <mergeCell ref="B368:B375"/>
    <mergeCell ref="B376:J376"/>
    <mergeCell ref="B377:B378"/>
    <mergeCell ref="B379:J379"/>
    <mergeCell ref="B353:B357"/>
    <mergeCell ref="B358:J358"/>
    <mergeCell ref="B359:B361"/>
    <mergeCell ref="B362:J362"/>
    <mergeCell ref="B363:B366"/>
    <mergeCell ref="B218:B313"/>
  </mergeCells>
  <hyperlinks>
    <hyperlink ref="C6" r:id="rId1" xr:uid="{00000000-0004-0000-0000-000000000000}"/>
  </hyperlinks>
  <pageMargins left="0.7" right="0.7" top="0.75" bottom="0.75" header="0.3" footer="0.3"/>
  <pageSetup paperSize="9" scale="38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Джулакян Гагик</cp:lastModifiedBy>
  <cp:lastPrinted>2017-11-27T09:44:13Z</cp:lastPrinted>
  <dcterms:created xsi:type="dcterms:W3CDTF">2017-05-29T12:41:40Z</dcterms:created>
  <dcterms:modified xsi:type="dcterms:W3CDTF">2024-03-23T19:26:07Z</dcterms:modified>
</cp:coreProperties>
</file>